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egin\Desktop\"/>
    </mc:Choice>
  </mc:AlternateContent>
  <xr:revisionPtr revIDLastSave="0" documentId="13_ncr:1_{B7318DB6-2039-49CC-BAA4-61E1A8570D53}" xr6:coauthVersionLast="47" xr6:coauthVersionMax="47" xr10:uidLastSave="{00000000-0000-0000-0000-000000000000}"/>
  <bookViews>
    <workbookView xWindow="-108" yWindow="-108" windowWidth="23256" windowHeight="12576" xr2:uid="{15263489-B45C-4F80-9914-0D1A09C88973}"/>
  </bookViews>
  <sheets>
    <sheet name="ضریب زلزله" sheetId="1" r:id="rId1"/>
    <sheet name="جداول مورد نیاز" sheetId="2" r:id="rId2"/>
    <sheet name="جدول ضریب بازتاب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H7" i="1"/>
  <c r="G7" i="1"/>
  <c r="D7" i="1"/>
  <c r="F3" i="1"/>
  <c r="N7" i="1"/>
  <c r="F7" i="1"/>
  <c r="G3" i="1" l="1"/>
  <c r="I3" i="1" s="1"/>
  <c r="I7" i="1" s="1"/>
  <c r="M7" i="1" l="1"/>
  <c r="J7" i="1"/>
  <c r="K7" i="1" s="1"/>
  <c r="L7" i="1" s="1"/>
</calcChain>
</file>

<file path=xl/sharedStrings.xml><?xml version="1.0" encoding="utf-8"?>
<sst xmlns="http://schemas.openxmlformats.org/spreadsheetml/2006/main" count="115" uniqueCount="88">
  <si>
    <t>نوع سیستم سازه ای</t>
  </si>
  <si>
    <t>ارتفاع از تراز پایه</t>
  </si>
  <si>
    <t>پریود تجربی Ta</t>
  </si>
  <si>
    <t>قاب خمشی بتنی</t>
  </si>
  <si>
    <t>قاب ساده با مهاربند واگرا</t>
  </si>
  <si>
    <t>1.25Ta</t>
  </si>
  <si>
    <t>Ts</t>
  </si>
  <si>
    <t>T0</t>
  </si>
  <si>
    <t>S</t>
  </si>
  <si>
    <t>N</t>
  </si>
  <si>
    <t>B1</t>
  </si>
  <si>
    <t>B</t>
  </si>
  <si>
    <t>C</t>
  </si>
  <si>
    <t>K</t>
  </si>
  <si>
    <t>نوع زمین</t>
  </si>
  <si>
    <t>تیپ 1</t>
  </si>
  <si>
    <t>تیپ 3</t>
  </si>
  <si>
    <t>تیپ 4</t>
  </si>
  <si>
    <t>خطر نسبی کم و متوسط</t>
  </si>
  <si>
    <t>خطر نسبی زیاد و خیلی زیاد</t>
  </si>
  <si>
    <t>s</t>
  </si>
  <si>
    <t>s0</t>
  </si>
  <si>
    <t xml:space="preserve">منطقه </t>
  </si>
  <si>
    <t xml:space="preserve">خطر لرزه خیزی </t>
  </si>
  <si>
    <t>پهنه با خطر نسبی خیلی زیاد</t>
  </si>
  <si>
    <t>پهنه با خطر نسبی زیاد</t>
  </si>
  <si>
    <t>پهنه با خطر نسبی متوسط</t>
  </si>
  <si>
    <t>پهنه با خطر نسبی کم</t>
  </si>
  <si>
    <t xml:space="preserve">طبقه بندی ساختمان </t>
  </si>
  <si>
    <t>ضریب اهمیت ساختمان I</t>
  </si>
  <si>
    <t>گروه 1</t>
  </si>
  <si>
    <t>گروه 2</t>
  </si>
  <si>
    <t>گروه 3</t>
  </si>
  <si>
    <t>گروه 4</t>
  </si>
  <si>
    <t>S0</t>
  </si>
  <si>
    <t>T تحلیلی(ایتبس)</t>
  </si>
  <si>
    <t>جدول شماره 1</t>
  </si>
  <si>
    <t>جدول شماره 2</t>
  </si>
  <si>
    <t>نسبت شتاب 
مبنای طرح A</t>
  </si>
  <si>
    <t>نوع خاک</t>
  </si>
  <si>
    <t>تیپ 2</t>
  </si>
  <si>
    <t>جدول شماره 3</t>
  </si>
  <si>
    <t>ضریب اهمیت
 ساختمان I</t>
  </si>
  <si>
    <t>ضریب رفتار 
ساختمان Ru</t>
  </si>
  <si>
    <t>گام 1</t>
  </si>
  <si>
    <t>گام 2</t>
  </si>
  <si>
    <t>گام 3</t>
  </si>
  <si>
    <t>پس از وارد کردن ارتفاع  در صورتی که دوره تناوب تحلیلی را دراختیار داشتید در قسمت T تحلیلی می توانید وارد نمایید و T نهایی را قرائت نمایید
 اما در صورتی که دوره تناوب تحلیلی را نداشتید می توانید از پریود تجربی برای انجام محاسبات استفاده نمایید.</t>
  </si>
  <si>
    <t>گام 4</t>
  </si>
  <si>
    <t>گام 5</t>
  </si>
  <si>
    <t>پس از مشخص شدن دوره تناوب سازه به سراغ جدول شماره 2 رفته و اطلاعات مورد نظر را با توجه به مشخصات پروژه خود وارد نمایید .</t>
  </si>
  <si>
    <t>پس از طی کردن مراحل بالا می توانید اعداد بدست آمده از C و K را در تحلیل خود استفاده نماید</t>
  </si>
  <si>
    <t>Cmin</t>
  </si>
  <si>
    <t>سایر سیستم ها</t>
  </si>
  <si>
    <t>جداگر میانقابی</t>
  </si>
  <si>
    <t>بله</t>
  </si>
  <si>
    <t>خیر</t>
  </si>
  <si>
    <t>قاب خمشی فولادی</t>
  </si>
  <si>
    <t>ابتدا لازم است نوع سیستم سازه ای خودرا به همراه ارتفاع از تراز پایه  محاسبه کرده و در جدول شماره 1 وارد نمایید.</t>
  </si>
  <si>
    <t>در این مرحله لازم است که به سراغ جدول شماره 3 رفته و  نوع خاک را مشخص کنید.</t>
  </si>
  <si>
    <t>راهنمای استفاده از جداول تعیین ضریب زلزله</t>
  </si>
  <si>
    <t>T=Max(Ta, Min (تحلیلی، 1.25تجربی))</t>
  </si>
  <si>
    <t>تذکر 1</t>
  </si>
  <si>
    <t>جدول ضریب رفتار ساختمان</t>
  </si>
  <si>
    <t>Ru</t>
  </si>
  <si>
    <t>ردیف</t>
  </si>
  <si>
    <t>قاب خمشی ویژه ( فولادی و بتنی)</t>
  </si>
  <si>
    <t>قاب خمشی معمولی بتنی</t>
  </si>
  <si>
    <t>قاب خمشی معمولی فولادی</t>
  </si>
  <si>
    <t>در تعیین نوع سیستم سازه ای ، سایر سیستم ها شامل سیستم قاب ساختمانی با مهاربند همگرا و یا دیوار برشی،
 سیستم های دوگانه به جز سیستم کنسولی در صورت وجود یا عدم وجود جداگرهای میانقابی می باشد.</t>
  </si>
  <si>
    <t>قاب خمشی متوسط ( فولادی و بتنی)</t>
  </si>
  <si>
    <t>قاب خمشی متوسط و دیوار برشی ویژه بتنی</t>
  </si>
  <si>
    <t xml:space="preserve">مهاربند واگرا فولادی </t>
  </si>
  <si>
    <t>قاب خمشی ویژه( فولادی یا بتنی) و دیواربرشی ویژه بتنی</t>
  </si>
  <si>
    <t>قاب خمشی ویژه فولادی و مهاربند واگرا فولادی</t>
  </si>
  <si>
    <t>دیوار برشی بتن آرمه ویژه</t>
  </si>
  <si>
    <t>Period (Sec)</t>
  </si>
  <si>
    <t>خاک نوع 1</t>
  </si>
  <si>
    <t>خاک نوع 2</t>
  </si>
  <si>
    <t>خاک نوع 3</t>
  </si>
  <si>
    <t>خاک نوع 4</t>
  </si>
  <si>
    <t>پهنه با خطر نسبی کم و متوسط</t>
  </si>
  <si>
    <t>پهنه با خطر نسبی زیاد و خیلی زیاد</t>
  </si>
  <si>
    <t>ارتباط با گروه مهندسی تاوات:</t>
  </si>
  <si>
    <t>Tavat.ir</t>
  </si>
  <si>
    <t>Telegram channel</t>
  </si>
  <si>
    <t>instagram</t>
  </si>
  <si>
    <t>تهیه کننده: مهندس امیررضا بهرامی
ناظر علمی و مدیر مجموعه تاوات: مهندس حسین توکلی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</si>
</sst>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  <charset val="178"/>
      <scheme val="minor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14"/>
      <color theme="1"/>
      <name val="B Titr"/>
      <charset val="178"/>
    </font>
    <font>
      <sz val="11"/>
      <color theme="0"/>
      <name val="Arial"/>
      <family val="2"/>
      <charset val="178"/>
      <scheme val="minor"/>
    </font>
    <font>
      <b/>
      <sz val="14"/>
      <color theme="0"/>
      <name val="B Titr"/>
      <charset val="178"/>
    </font>
    <font>
      <sz val="11"/>
      <color theme="0"/>
      <name val="B Titr"/>
      <charset val="178"/>
    </font>
    <font>
      <b/>
      <sz val="14"/>
      <color theme="0"/>
      <name val="Arial"/>
      <family val="2"/>
      <scheme val="minor"/>
    </font>
    <font>
      <sz val="11"/>
      <name val="Arial"/>
      <family val="2"/>
      <charset val="178"/>
      <scheme val="minor"/>
    </font>
    <font>
      <sz val="11"/>
      <color rgb="FFFFFF00"/>
      <name val="B Titr"/>
      <charset val="178"/>
    </font>
    <font>
      <sz val="12"/>
      <color theme="1"/>
      <name val="Arial"/>
      <family val="2"/>
      <scheme val="minor"/>
    </font>
    <font>
      <b/>
      <sz val="14"/>
      <color theme="0"/>
      <name val="A Iranian Sans"/>
      <charset val="178"/>
    </font>
    <font>
      <b/>
      <sz val="14"/>
      <color theme="1"/>
      <name val="A Iranian Sans"/>
      <charset val="178"/>
    </font>
    <font>
      <b/>
      <sz val="16"/>
      <color theme="1"/>
      <name val="A Iranian Sans"/>
      <charset val="178"/>
    </font>
    <font>
      <b/>
      <sz val="16"/>
      <color theme="0"/>
      <name val="A Iranian Sans"/>
      <charset val="178"/>
    </font>
    <font>
      <b/>
      <sz val="11"/>
      <color theme="1"/>
      <name val="A Iranian Sans"/>
      <charset val="178"/>
    </font>
    <font>
      <b/>
      <sz val="12"/>
      <color theme="0"/>
      <name val="A Iranian Sans"/>
      <charset val="178"/>
    </font>
    <font>
      <b/>
      <sz val="16"/>
      <name val="A Iranian Sans"/>
      <charset val="178"/>
    </font>
    <font>
      <u/>
      <sz val="11"/>
      <color theme="10"/>
      <name val="Arial"/>
      <family val="2"/>
      <charset val="178"/>
      <scheme val="minor"/>
    </font>
    <font>
      <u/>
      <sz val="24"/>
      <color theme="10"/>
      <name val="Arial"/>
      <family val="2"/>
      <charset val="178"/>
      <scheme val="minor"/>
    </font>
    <font>
      <b/>
      <sz val="26"/>
      <color theme="1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4"/>
      <color theme="4" tint="-0.249977111117893"/>
      <name val="Arial"/>
      <family val="2"/>
      <scheme val="minor"/>
    </font>
    <font>
      <b/>
      <sz val="20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7F7CE"/>
        <bgColor indexed="64"/>
      </patternFill>
    </fill>
    <fill>
      <patternFill patternType="solid">
        <fgColor rgb="FF5679E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6A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6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/>
    <xf numFmtId="0" fontId="5" fillId="6" borderId="0" xfId="0" applyFont="1" applyFill="1" applyAlignment="1">
      <alignment vertical="center" wrapText="1"/>
    </xf>
    <xf numFmtId="0" fontId="6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12" xfId="0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5" fillId="0" borderId="11" xfId="0" applyFont="1" applyBorder="1" applyAlignment="1">
      <alignment horizontal="center"/>
    </xf>
    <xf numFmtId="0" fontId="18" fillId="0" borderId="0" xfId="1" applyAlignment="1"/>
    <xf numFmtId="0" fontId="19" fillId="2" borderId="7" xfId="1" applyFont="1" applyFill="1" applyBorder="1" applyAlignment="1">
      <alignment horizontal="center" vertical="top"/>
    </xf>
    <xf numFmtId="0" fontId="19" fillId="2" borderId="0" xfId="1" applyFont="1" applyFill="1" applyBorder="1" applyAlignment="1">
      <alignment horizontal="center" vertical="top"/>
    </xf>
    <xf numFmtId="0" fontId="19" fillId="2" borderId="10" xfId="1" applyFont="1" applyFill="1" applyBorder="1" applyAlignment="1">
      <alignment horizontal="center" vertical="top"/>
    </xf>
    <xf numFmtId="0" fontId="19" fillId="2" borderId="10" xfId="1" applyFont="1" applyFill="1" applyBorder="1" applyAlignment="1">
      <alignment vertical="top"/>
    </xf>
    <xf numFmtId="0" fontId="20" fillId="2" borderId="0" xfId="1" applyFont="1" applyFill="1" applyAlignment="1">
      <alignment horizontal="center" vertical="center"/>
    </xf>
    <xf numFmtId="0" fontId="20" fillId="2" borderId="0" xfId="1" applyFont="1" applyFill="1" applyBorder="1" applyAlignment="1">
      <alignment horizontal="center" vertical="center" wrapText="1"/>
    </xf>
    <xf numFmtId="0" fontId="0" fillId="2" borderId="7" xfId="0" applyFill="1" applyBorder="1" applyAlignment="1"/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2" borderId="5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3" fillId="2" borderId="7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3" fillId="2" borderId="10" xfId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6FF"/>
      <color rgb="FFF96A67"/>
      <color rgb="FF436AE5"/>
      <color rgb="FF5679E8"/>
      <color rgb="FF67F7CE"/>
      <color rgb="FF2E59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9843137624269"/>
          <c:y val="5.8901239411625617E-2"/>
          <c:w val="0.82145984175170705"/>
          <c:h val="0.74002809205855069"/>
        </c:manualLayout>
      </c:layout>
      <c:scatterChart>
        <c:scatterStyle val="lineMarker"/>
        <c:varyColors val="0"/>
        <c:ser>
          <c:idx val="0"/>
          <c:order val="0"/>
          <c:tx>
            <c:v>A0.2,0.25(خاک نوع 1)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'جدول ضریب بازتاب'!$L$4:$L$255</c:f>
              <c:numCache>
                <c:formatCode>General</c:formatCode>
                <c:ptCount val="252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5.0199999999999996</c:v>
                </c:pt>
              </c:numCache>
            </c:numRef>
          </c:xVal>
          <c:yVal>
            <c:numRef>
              <c:f>'جدول ضریب بازتاب'!$M$4:$M$255</c:f>
              <c:numCache>
                <c:formatCode>General</c:formatCode>
                <c:ptCount val="252"/>
                <c:pt idx="0">
                  <c:v>1</c:v>
                </c:pt>
                <c:pt idx="1">
                  <c:v>1.3</c:v>
                </c:pt>
                <c:pt idx="2">
                  <c:v>1.6</c:v>
                </c:pt>
                <c:pt idx="3">
                  <c:v>1.9</c:v>
                </c:pt>
                <c:pt idx="4">
                  <c:v>2.2000000000000002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2.3862399999999999</c:v>
                </c:pt>
                <c:pt idx="22">
                  <c:v>2.2828300000000001</c:v>
                </c:pt>
                <c:pt idx="23">
                  <c:v>2.1884100000000002</c:v>
                </c:pt>
                <c:pt idx="24">
                  <c:v>2.1018500000000002</c:v>
                </c:pt>
                <c:pt idx="25">
                  <c:v>2.0222199999999999</c:v>
                </c:pt>
                <c:pt idx="26">
                  <c:v>1.94872</c:v>
                </c:pt>
                <c:pt idx="27">
                  <c:v>1.88066</c:v>
                </c:pt>
                <c:pt idx="28">
                  <c:v>1.8174600000000001</c:v>
                </c:pt>
                <c:pt idx="29">
                  <c:v>1.7586200000000001</c:v>
                </c:pt>
                <c:pt idx="30">
                  <c:v>1.7037</c:v>
                </c:pt>
                <c:pt idx="31">
                  <c:v>1.6523300000000001</c:v>
                </c:pt>
                <c:pt idx="32">
                  <c:v>1.6041700000000001</c:v>
                </c:pt>
                <c:pt idx="33">
                  <c:v>1.5589200000000001</c:v>
                </c:pt>
                <c:pt idx="34">
                  <c:v>1.51634</c:v>
                </c:pt>
                <c:pt idx="35">
                  <c:v>1.4761899999999999</c:v>
                </c:pt>
                <c:pt idx="36">
                  <c:v>1.4382699999999999</c:v>
                </c:pt>
                <c:pt idx="37">
                  <c:v>1.4024000000000001</c:v>
                </c:pt>
                <c:pt idx="38">
                  <c:v>1.36842</c:v>
                </c:pt>
                <c:pt idx="39">
                  <c:v>1.3361799999999999</c:v>
                </c:pt>
                <c:pt idx="40">
                  <c:v>1.3055600000000001</c:v>
                </c:pt>
                <c:pt idx="41">
                  <c:v>1.2764200000000001</c:v>
                </c:pt>
                <c:pt idx="42">
                  <c:v>1.24868</c:v>
                </c:pt>
                <c:pt idx="43">
                  <c:v>1.2222200000000001</c:v>
                </c:pt>
                <c:pt idx="44">
                  <c:v>1.1969700000000001</c:v>
                </c:pt>
                <c:pt idx="45">
                  <c:v>1.1728400000000001</c:v>
                </c:pt>
                <c:pt idx="46">
                  <c:v>1.1497599999999999</c:v>
                </c:pt>
                <c:pt idx="47">
                  <c:v>1.1276600000000001</c:v>
                </c:pt>
                <c:pt idx="48">
                  <c:v>1.1064799999999999</c:v>
                </c:pt>
                <c:pt idx="49">
                  <c:v>1.0861700000000001</c:v>
                </c:pt>
                <c:pt idx="50">
                  <c:v>1.06667</c:v>
                </c:pt>
                <c:pt idx="51">
                  <c:v>1.04793</c:v>
                </c:pt>
                <c:pt idx="52">
                  <c:v>1.0299100000000001</c:v>
                </c:pt>
                <c:pt idx="53">
                  <c:v>1.01258</c:v>
                </c:pt>
                <c:pt idx="54">
                  <c:v>0.99587999999999999</c:v>
                </c:pt>
                <c:pt idx="55">
                  <c:v>0.9798</c:v>
                </c:pt>
                <c:pt idx="56">
                  <c:v>0.96428999999999998</c:v>
                </c:pt>
                <c:pt idx="57">
                  <c:v>0.94932000000000005</c:v>
                </c:pt>
                <c:pt idx="58">
                  <c:v>0.93486999999999998</c:v>
                </c:pt>
                <c:pt idx="59">
                  <c:v>0.92090000000000005</c:v>
                </c:pt>
                <c:pt idx="60">
                  <c:v>0.90741000000000005</c:v>
                </c:pt>
                <c:pt idx="61">
                  <c:v>0.89434999999999998</c:v>
                </c:pt>
                <c:pt idx="62">
                  <c:v>0.88171999999999995</c:v>
                </c:pt>
                <c:pt idx="63">
                  <c:v>0.86948999999999999</c:v>
                </c:pt>
                <c:pt idx="64">
                  <c:v>0.85763999999999996</c:v>
                </c:pt>
                <c:pt idx="65">
                  <c:v>0.84614999999999996</c:v>
                </c:pt>
                <c:pt idx="66">
                  <c:v>0.83501999999999998</c:v>
                </c:pt>
                <c:pt idx="67">
                  <c:v>0.82421</c:v>
                </c:pt>
                <c:pt idx="68">
                  <c:v>0.81372999999999995</c:v>
                </c:pt>
                <c:pt idx="69">
                  <c:v>0.80354000000000003</c:v>
                </c:pt>
                <c:pt idx="70">
                  <c:v>0.79364999999999997</c:v>
                </c:pt>
                <c:pt idx="71">
                  <c:v>0.78403999999999996</c:v>
                </c:pt>
                <c:pt idx="72">
                  <c:v>0.77468999999999999</c:v>
                </c:pt>
                <c:pt idx="73">
                  <c:v>0.76559999999999995</c:v>
                </c:pt>
                <c:pt idx="74">
                  <c:v>0.75675999999999999</c:v>
                </c:pt>
                <c:pt idx="75">
                  <c:v>0.74814999999999998</c:v>
                </c:pt>
                <c:pt idx="76">
                  <c:v>0.73977000000000004</c:v>
                </c:pt>
                <c:pt idx="77">
                  <c:v>0.73160000000000003</c:v>
                </c:pt>
                <c:pt idx="78">
                  <c:v>0.72365000000000002</c:v>
                </c:pt>
                <c:pt idx="79">
                  <c:v>0.71589000000000003</c:v>
                </c:pt>
                <c:pt idx="80">
                  <c:v>0.70833000000000002</c:v>
                </c:pt>
                <c:pt idx="81">
                  <c:v>0.70096000000000003</c:v>
                </c:pt>
                <c:pt idx="82">
                  <c:v>0.69377</c:v>
                </c:pt>
                <c:pt idx="83">
                  <c:v>0.68674999999999997</c:v>
                </c:pt>
                <c:pt idx="84">
                  <c:v>0.67988999999999999</c:v>
                </c:pt>
                <c:pt idx="85">
                  <c:v>0.67320000000000002</c:v>
                </c:pt>
                <c:pt idx="86">
                  <c:v>0.66666999999999998</c:v>
                </c:pt>
                <c:pt idx="87">
                  <c:v>0.66027999999999998</c:v>
                </c:pt>
                <c:pt idx="88">
                  <c:v>0.65403999999999995</c:v>
                </c:pt>
                <c:pt idx="89">
                  <c:v>0.64793999999999996</c:v>
                </c:pt>
                <c:pt idx="90">
                  <c:v>0.64198</c:v>
                </c:pt>
                <c:pt idx="91">
                  <c:v>0.63614000000000004</c:v>
                </c:pt>
                <c:pt idx="92">
                  <c:v>0.63043000000000005</c:v>
                </c:pt>
                <c:pt idx="93">
                  <c:v>0.62485000000000002</c:v>
                </c:pt>
                <c:pt idx="94">
                  <c:v>0.61939</c:v>
                </c:pt>
                <c:pt idx="95">
                  <c:v>0.61404000000000003</c:v>
                </c:pt>
                <c:pt idx="96">
                  <c:v>0.60880000000000001</c:v>
                </c:pt>
                <c:pt idx="97">
                  <c:v>0.60367000000000004</c:v>
                </c:pt>
                <c:pt idx="98">
                  <c:v>0.59863999999999995</c:v>
                </c:pt>
                <c:pt idx="99">
                  <c:v>0.59370999999999996</c:v>
                </c:pt>
                <c:pt idx="100">
                  <c:v>0.58889000000000002</c:v>
                </c:pt>
                <c:pt idx="101">
                  <c:v>0.58416000000000001</c:v>
                </c:pt>
                <c:pt idx="102">
                  <c:v>0.57952000000000004</c:v>
                </c:pt>
                <c:pt idx="103">
                  <c:v>0.57496999999999998</c:v>
                </c:pt>
                <c:pt idx="104">
                  <c:v>0.57050999999999996</c:v>
                </c:pt>
                <c:pt idx="105">
                  <c:v>0.56613999999999998</c:v>
                </c:pt>
                <c:pt idx="106">
                  <c:v>0.56184000000000001</c:v>
                </c:pt>
                <c:pt idx="107">
                  <c:v>0.55762999999999996</c:v>
                </c:pt>
                <c:pt idx="108">
                  <c:v>0.55349999999999999</c:v>
                </c:pt>
                <c:pt idx="109">
                  <c:v>0.54944000000000004</c:v>
                </c:pt>
                <c:pt idx="110">
                  <c:v>0.54544999999999999</c:v>
                </c:pt>
                <c:pt idx="111">
                  <c:v>0.54154000000000002</c:v>
                </c:pt>
                <c:pt idx="112">
                  <c:v>0.53769999999999996</c:v>
                </c:pt>
                <c:pt idx="113">
                  <c:v>0.53391999999999995</c:v>
                </c:pt>
                <c:pt idx="114">
                  <c:v>0.53020999999999996</c:v>
                </c:pt>
                <c:pt idx="115">
                  <c:v>0.52656999999999998</c:v>
                </c:pt>
                <c:pt idx="116">
                  <c:v>0.52298999999999995</c:v>
                </c:pt>
                <c:pt idx="117">
                  <c:v>0.51946999999999999</c:v>
                </c:pt>
                <c:pt idx="118">
                  <c:v>0.51600999999999997</c:v>
                </c:pt>
                <c:pt idx="119">
                  <c:v>0.51261000000000001</c:v>
                </c:pt>
                <c:pt idx="120">
                  <c:v>0.50926000000000005</c:v>
                </c:pt>
                <c:pt idx="121">
                  <c:v>0.50597000000000003</c:v>
                </c:pt>
                <c:pt idx="122">
                  <c:v>0.50273000000000001</c:v>
                </c:pt>
                <c:pt idx="123">
                  <c:v>0.49954999999999999</c:v>
                </c:pt>
                <c:pt idx="124">
                  <c:v>0.49641999999999997</c:v>
                </c:pt>
                <c:pt idx="125">
                  <c:v>0.49332999999999999</c:v>
                </c:pt>
                <c:pt idx="126">
                  <c:v>0.49030000000000001</c:v>
                </c:pt>
                <c:pt idx="127">
                  <c:v>0.48731000000000002</c:v>
                </c:pt>
                <c:pt idx="128">
                  <c:v>0.48437999999999998</c:v>
                </c:pt>
                <c:pt idx="129">
                  <c:v>0.48148000000000002</c:v>
                </c:pt>
                <c:pt idx="130">
                  <c:v>0.47863</c:v>
                </c:pt>
                <c:pt idx="131">
                  <c:v>0.47582999999999998</c:v>
                </c:pt>
                <c:pt idx="132">
                  <c:v>0.47305999999999998</c:v>
                </c:pt>
                <c:pt idx="133">
                  <c:v>0.47033999999999998</c:v>
                </c:pt>
                <c:pt idx="134">
                  <c:v>0.46766000000000002</c:v>
                </c:pt>
                <c:pt idx="135">
                  <c:v>0.46501999999999999</c:v>
                </c:pt>
                <c:pt idx="136">
                  <c:v>0.46242</c:v>
                </c:pt>
                <c:pt idx="137">
                  <c:v>0.45984999999999998</c:v>
                </c:pt>
                <c:pt idx="138">
                  <c:v>0.45733000000000001</c:v>
                </c:pt>
                <c:pt idx="139">
                  <c:v>0.45484000000000002</c:v>
                </c:pt>
                <c:pt idx="140">
                  <c:v>0.45238</c:v>
                </c:pt>
                <c:pt idx="141">
                  <c:v>0.44996000000000003</c:v>
                </c:pt>
                <c:pt idx="142">
                  <c:v>0.44757000000000002</c:v>
                </c:pt>
                <c:pt idx="143">
                  <c:v>0.44522</c:v>
                </c:pt>
                <c:pt idx="144">
                  <c:v>0.44290000000000002</c:v>
                </c:pt>
                <c:pt idx="145">
                  <c:v>0.44061</c:v>
                </c:pt>
                <c:pt idx="146">
                  <c:v>0.43836000000000003</c:v>
                </c:pt>
                <c:pt idx="147">
                  <c:v>0.43613000000000002</c:v>
                </c:pt>
                <c:pt idx="148">
                  <c:v>0.43392999999999998</c:v>
                </c:pt>
                <c:pt idx="149">
                  <c:v>0.43176999999999999</c:v>
                </c:pt>
                <c:pt idx="150">
                  <c:v>0.42963000000000001</c:v>
                </c:pt>
                <c:pt idx="151">
                  <c:v>0.42752000000000001</c:v>
                </c:pt>
                <c:pt idx="152">
                  <c:v>0.42543999999999998</c:v>
                </c:pt>
                <c:pt idx="153">
                  <c:v>0.42337999999999998</c:v>
                </c:pt>
                <c:pt idx="154">
                  <c:v>0.42136000000000001</c:v>
                </c:pt>
                <c:pt idx="155">
                  <c:v>0.41935</c:v>
                </c:pt>
                <c:pt idx="156">
                  <c:v>0.41737999999999997</c:v>
                </c:pt>
                <c:pt idx="157">
                  <c:v>0.41543000000000002</c:v>
                </c:pt>
                <c:pt idx="158">
                  <c:v>0.41349999999999998</c:v>
                </c:pt>
                <c:pt idx="159">
                  <c:v>0.41160000000000002</c:v>
                </c:pt>
                <c:pt idx="160">
                  <c:v>0.40971999999999997</c:v>
                </c:pt>
                <c:pt idx="161">
                  <c:v>0.40787000000000001</c:v>
                </c:pt>
                <c:pt idx="162">
                  <c:v>0.40604000000000001</c:v>
                </c:pt>
                <c:pt idx="163">
                  <c:v>0.40422999999999998</c:v>
                </c:pt>
                <c:pt idx="164">
                  <c:v>0.40244000000000002</c:v>
                </c:pt>
                <c:pt idx="165">
                  <c:v>0.40067000000000003</c:v>
                </c:pt>
                <c:pt idx="166">
                  <c:v>0.39893000000000001</c:v>
                </c:pt>
                <c:pt idx="167">
                  <c:v>0.39721000000000001</c:v>
                </c:pt>
                <c:pt idx="168">
                  <c:v>0.39550000000000002</c:v>
                </c:pt>
                <c:pt idx="169">
                  <c:v>0.39382</c:v>
                </c:pt>
                <c:pt idx="170">
                  <c:v>0.39216000000000001</c:v>
                </c:pt>
                <c:pt idx="171">
                  <c:v>0.39051000000000002</c:v>
                </c:pt>
                <c:pt idx="172">
                  <c:v>0.38889000000000001</c:v>
                </c:pt>
                <c:pt idx="173">
                  <c:v>0.38728000000000001</c:v>
                </c:pt>
                <c:pt idx="174">
                  <c:v>0.38569999999999999</c:v>
                </c:pt>
                <c:pt idx="175">
                  <c:v>0.38413000000000003</c:v>
                </c:pt>
                <c:pt idx="176">
                  <c:v>0.38257999999999998</c:v>
                </c:pt>
                <c:pt idx="177">
                  <c:v>0.38103999999999999</c:v>
                </c:pt>
                <c:pt idx="178">
                  <c:v>0.37952999999999998</c:v>
                </c:pt>
                <c:pt idx="179">
                  <c:v>0.37802999999999998</c:v>
                </c:pt>
                <c:pt idx="180">
                  <c:v>0.37653999999999999</c:v>
                </c:pt>
                <c:pt idx="181">
                  <c:v>0.37508000000000002</c:v>
                </c:pt>
                <c:pt idx="182">
                  <c:v>0.37363000000000002</c:v>
                </c:pt>
                <c:pt idx="183">
                  <c:v>0.37219000000000002</c:v>
                </c:pt>
                <c:pt idx="184">
                  <c:v>0.37076999999999999</c:v>
                </c:pt>
                <c:pt idx="185">
                  <c:v>0.36936999999999998</c:v>
                </c:pt>
                <c:pt idx="186">
                  <c:v>0.36797999999999997</c:v>
                </c:pt>
                <c:pt idx="187">
                  <c:v>0.36660999999999999</c:v>
                </c:pt>
                <c:pt idx="188">
                  <c:v>0.36525000000000002</c:v>
                </c:pt>
                <c:pt idx="189">
                  <c:v>0.3639</c:v>
                </c:pt>
                <c:pt idx="190">
                  <c:v>0.36257</c:v>
                </c:pt>
                <c:pt idx="191">
                  <c:v>0.36126000000000003</c:v>
                </c:pt>
                <c:pt idx="192">
                  <c:v>0.35994999999999999</c:v>
                </c:pt>
                <c:pt idx="193">
                  <c:v>0.35865999999999998</c:v>
                </c:pt>
                <c:pt idx="194">
                  <c:v>0.35738999999999999</c:v>
                </c:pt>
                <c:pt idx="195">
                  <c:v>0.35613</c:v>
                </c:pt>
                <c:pt idx="196">
                  <c:v>0.35487999999999997</c:v>
                </c:pt>
                <c:pt idx="197">
                  <c:v>0.35364000000000001</c:v>
                </c:pt>
                <c:pt idx="198">
                  <c:v>0.35241</c:v>
                </c:pt>
                <c:pt idx="199">
                  <c:v>0.35120000000000001</c:v>
                </c:pt>
                <c:pt idx="200">
                  <c:v>0.35</c:v>
                </c:pt>
                <c:pt idx="201">
                  <c:v>0.34826000000000001</c:v>
                </c:pt>
                <c:pt idx="202">
                  <c:v>0.34653</c:v>
                </c:pt>
                <c:pt idx="203">
                  <c:v>0.34483000000000003</c:v>
                </c:pt>
                <c:pt idx="204">
                  <c:v>0.34314</c:v>
                </c:pt>
                <c:pt idx="205">
                  <c:v>0.34145999999999999</c:v>
                </c:pt>
                <c:pt idx="206">
                  <c:v>0.33981</c:v>
                </c:pt>
                <c:pt idx="207">
                  <c:v>0.33816000000000002</c:v>
                </c:pt>
                <c:pt idx="208">
                  <c:v>0.33654000000000001</c:v>
                </c:pt>
                <c:pt idx="209">
                  <c:v>0.33493000000000001</c:v>
                </c:pt>
                <c:pt idx="210">
                  <c:v>0.33333000000000002</c:v>
                </c:pt>
                <c:pt idx="211">
                  <c:v>0.33174999999999999</c:v>
                </c:pt>
                <c:pt idx="212">
                  <c:v>0.33018999999999998</c:v>
                </c:pt>
                <c:pt idx="213">
                  <c:v>0.32863999999999999</c:v>
                </c:pt>
                <c:pt idx="214">
                  <c:v>0.3271</c:v>
                </c:pt>
                <c:pt idx="215">
                  <c:v>0.32557999999999998</c:v>
                </c:pt>
                <c:pt idx="216">
                  <c:v>0.32407000000000002</c:v>
                </c:pt>
                <c:pt idx="217">
                  <c:v>0.32257999999999998</c:v>
                </c:pt>
                <c:pt idx="218">
                  <c:v>0.3211</c:v>
                </c:pt>
                <c:pt idx="219">
                  <c:v>0.31963000000000003</c:v>
                </c:pt>
                <c:pt idx="220">
                  <c:v>0.31818000000000002</c:v>
                </c:pt>
                <c:pt idx="221">
                  <c:v>0.31674000000000002</c:v>
                </c:pt>
                <c:pt idx="222">
                  <c:v>0.31531999999999999</c:v>
                </c:pt>
                <c:pt idx="223">
                  <c:v>0.31390000000000001</c:v>
                </c:pt>
                <c:pt idx="224">
                  <c:v>0.3125</c:v>
                </c:pt>
                <c:pt idx="225">
                  <c:v>0.31111</c:v>
                </c:pt>
                <c:pt idx="226">
                  <c:v>0.30973000000000001</c:v>
                </c:pt>
                <c:pt idx="227">
                  <c:v>0.30836999999999998</c:v>
                </c:pt>
                <c:pt idx="228">
                  <c:v>0.30702000000000002</c:v>
                </c:pt>
                <c:pt idx="229">
                  <c:v>0.30568000000000001</c:v>
                </c:pt>
                <c:pt idx="230">
                  <c:v>0.30435000000000001</c:v>
                </c:pt>
                <c:pt idx="231">
                  <c:v>0.30303000000000002</c:v>
                </c:pt>
                <c:pt idx="232">
                  <c:v>0.30171999999999999</c:v>
                </c:pt>
                <c:pt idx="233">
                  <c:v>0.30042999999999997</c:v>
                </c:pt>
                <c:pt idx="234">
                  <c:v>0.29915000000000003</c:v>
                </c:pt>
                <c:pt idx="235">
                  <c:v>0.29787000000000002</c:v>
                </c:pt>
                <c:pt idx="236">
                  <c:v>0.29660999999999998</c:v>
                </c:pt>
                <c:pt idx="237">
                  <c:v>0.29536000000000001</c:v>
                </c:pt>
                <c:pt idx="238">
                  <c:v>0.29411999999999999</c:v>
                </c:pt>
                <c:pt idx="239">
                  <c:v>0.29288999999999998</c:v>
                </c:pt>
                <c:pt idx="240">
                  <c:v>0.29166999999999998</c:v>
                </c:pt>
                <c:pt idx="241">
                  <c:v>0.29046</c:v>
                </c:pt>
                <c:pt idx="242">
                  <c:v>0.28926000000000002</c:v>
                </c:pt>
                <c:pt idx="243">
                  <c:v>0.28806999999999999</c:v>
                </c:pt>
                <c:pt idx="244">
                  <c:v>0.28688999999999998</c:v>
                </c:pt>
                <c:pt idx="245">
                  <c:v>0.28571000000000002</c:v>
                </c:pt>
                <c:pt idx="246">
                  <c:v>0.28455000000000003</c:v>
                </c:pt>
                <c:pt idx="247">
                  <c:v>0.28339999999999999</c:v>
                </c:pt>
                <c:pt idx="248">
                  <c:v>0.28226000000000001</c:v>
                </c:pt>
                <c:pt idx="249">
                  <c:v>0.28111999999999998</c:v>
                </c:pt>
                <c:pt idx="250">
                  <c:v>0.28000000000000003</c:v>
                </c:pt>
                <c:pt idx="251">
                  <c:v>0.27888000000000002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F9-43A1-82DB-A8F99EE7C127}"/>
            </c:ext>
          </c:extLst>
        </c:ser>
        <c:ser>
          <c:idx val="1"/>
          <c:order val="1"/>
          <c:tx>
            <c:v>A0.2,0.25(خاک نوع 2)</c:v>
          </c:tx>
          <c:spPr>
            <a:ln>
              <a:solidFill>
                <a:srgbClr val="F96A67"/>
              </a:solidFill>
            </a:ln>
          </c:spPr>
          <c:marker>
            <c:symbol val="none"/>
          </c:marker>
          <c:xVal>
            <c:numRef>
              <c:f>'جدول ضریب بازتاب'!$O$4:$O$254</c:f>
              <c:numCache>
                <c:formatCode>General</c:formatCode>
                <c:ptCount val="25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</c:numCache>
            </c:numRef>
          </c:xVal>
          <c:yVal>
            <c:numRef>
              <c:f>'جدول ضریب بازتاب'!$P$4:$P$254</c:f>
              <c:numCache>
                <c:formatCode>General</c:formatCode>
                <c:ptCount val="251"/>
                <c:pt idx="0">
                  <c:v>1</c:v>
                </c:pt>
                <c:pt idx="1">
                  <c:v>1.3</c:v>
                </c:pt>
                <c:pt idx="2">
                  <c:v>1.6</c:v>
                </c:pt>
                <c:pt idx="3">
                  <c:v>1.9</c:v>
                </c:pt>
                <c:pt idx="4">
                  <c:v>2.2000000000000002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2.4093399999999998</c:v>
                </c:pt>
                <c:pt idx="27">
                  <c:v>2.3254000000000001</c:v>
                </c:pt>
                <c:pt idx="28">
                  <c:v>2.2474500000000002</c:v>
                </c:pt>
                <c:pt idx="29">
                  <c:v>2.1748799999999999</c:v>
                </c:pt>
                <c:pt idx="30">
                  <c:v>2.1071399999999998</c:v>
                </c:pt>
                <c:pt idx="31">
                  <c:v>2.0437799999999999</c:v>
                </c:pt>
                <c:pt idx="32">
                  <c:v>1.98438</c:v>
                </c:pt>
                <c:pt idx="33">
                  <c:v>1.9285699999999999</c:v>
                </c:pt>
                <c:pt idx="34">
                  <c:v>1.87605</c:v>
                </c:pt>
                <c:pt idx="35">
                  <c:v>1.82653</c:v>
                </c:pt>
                <c:pt idx="36">
                  <c:v>1.77976</c:v>
                </c:pt>
                <c:pt idx="37">
                  <c:v>1.73552</c:v>
                </c:pt>
                <c:pt idx="38">
                  <c:v>1.6936100000000001</c:v>
                </c:pt>
                <c:pt idx="39">
                  <c:v>1.65385</c:v>
                </c:pt>
                <c:pt idx="40">
                  <c:v>1.6160699999999999</c:v>
                </c:pt>
                <c:pt idx="41">
                  <c:v>1.5801400000000001</c:v>
                </c:pt>
                <c:pt idx="42">
                  <c:v>1.54592</c:v>
                </c:pt>
                <c:pt idx="43">
                  <c:v>1.51329</c:v>
                </c:pt>
                <c:pt idx="44">
                  <c:v>1.48214</c:v>
                </c:pt>
                <c:pt idx="45">
                  <c:v>1.45238</c:v>
                </c:pt>
                <c:pt idx="46">
                  <c:v>1.42391</c:v>
                </c:pt>
                <c:pt idx="47">
                  <c:v>1.39666</c:v>
                </c:pt>
                <c:pt idx="48">
                  <c:v>1.3705400000000001</c:v>
                </c:pt>
                <c:pt idx="49">
                  <c:v>1.34548</c:v>
                </c:pt>
                <c:pt idx="50">
                  <c:v>1.3214300000000001</c:v>
                </c:pt>
                <c:pt idx="51">
                  <c:v>1.2983199999999999</c:v>
                </c:pt>
                <c:pt idx="52">
                  <c:v>1.2761</c:v>
                </c:pt>
                <c:pt idx="53">
                  <c:v>1.2547200000000001</c:v>
                </c:pt>
                <c:pt idx="54">
                  <c:v>1.2341299999999999</c:v>
                </c:pt>
                <c:pt idx="55">
                  <c:v>1.2142900000000001</c:v>
                </c:pt>
                <c:pt idx="56">
                  <c:v>1.1951499999999999</c:v>
                </c:pt>
                <c:pt idx="57">
                  <c:v>1.17669</c:v>
                </c:pt>
                <c:pt idx="58">
                  <c:v>1.1588700000000001</c:v>
                </c:pt>
                <c:pt idx="59">
                  <c:v>1.1416500000000001</c:v>
                </c:pt>
                <c:pt idx="60">
                  <c:v>1.125</c:v>
                </c:pt>
                <c:pt idx="61">
                  <c:v>1.1089</c:v>
                </c:pt>
                <c:pt idx="62">
                  <c:v>1.0933200000000001</c:v>
                </c:pt>
                <c:pt idx="63">
                  <c:v>1.07823</c:v>
                </c:pt>
                <c:pt idx="64">
                  <c:v>1.06362</c:v>
                </c:pt>
                <c:pt idx="65">
                  <c:v>1.04945</c:v>
                </c:pt>
                <c:pt idx="66">
                  <c:v>1.0357099999999999</c:v>
                </c:pt>
                <c:pt idx="67">
                  <c:v>1.0223899999999999</c:v>
                </c:pt>
                <c:pt idx="68">
                  <c:v>1.00945</c:v>
                </c:pt>
                <c:pt idx="69">
                  <c:v>0.99689000000000005</c:v>
                </c:pt>
                <c:pt idx="70">
                  <c:v>0.98468999999999995</c:v>
                </c:pt>
                <c:pt idx="71">
                  <c:v>0.97284000000000004</c:v>
                </c:pt>
                <c:pt idx="72">
                  <c:v>0.96131</c:v>
                </c:pt>
                <c:pt idx="73">
                  <c:v>0.95009999999999994</c:v>
                </c:pt>
                <c:pt idx="74">
                  <c:v>0.93918999999999997</c:v>
                </c:pt>
                <c:pt idx="75">
                  <c:v>0.92857000000000001</c:v>
                </c:pt>
                <c:pt idx="76">
                  <c:v>0.91822999999999999</c:v>
                </c:pt>
                <c:pt idx="77">
                  <c:v>0.90815999999999997</c:v>
                </c:pt>
                <c:pt idx="78">
                  <c:v>0.89834999999999998</c:v>
                </c:pt>
                <c:pt idx="79">
                  <c:v>0.88878999999999997</c:v>
                </c:pt>
                <c:pt idx="80">
                  <c:v>0.87946000000000002</c:v>
                </c:pt>
                <c:pt idx="81">
                  <c:v>0.87036999999999998</c:v>
                </c:pt>
                <c:pt idx="82">
                  <c:v>0.86150000000000004</c:v>
                </c:pt>
                <c:pt idx="83">
                  <c:v>0.85284000000000004</c:v>
                </c:pt>
                <c:pt idx="84">
                  <c:v>0.84438999999999997</c:v>
                </c:pt>
                <c:pt idx="85">
                  <c:v>0.83613000000000004</c:v>
                </c:pt>
                <c:pt idx="86">
                  <c:v>0.82806999999999997</c:v>
                </c:pt>
                <c:pt idx="87">
                  <c:v>0.82020000000000004</c:v>
                </c:pt>
                <c:pt idx="88">
                  <c:v>0.8125</c:v>
                </c:pt>
                <c:pt idx="89">
                  <c:v>0.80498000000000003</c:v>
                </c:pt>
                <c:pt idx="90">
                  <c:v>0.79762</c:v>
                </c:pt>
                <c:pt idx="91">
                  <c:v>0.79042000000000001</c:v>
                </c:pt>
                <c:pt idx="92">
                  <c:v>0.78339000000000003</c:v>
                </c:pt>
                <c:pt idx="93">
                  <c:v>0.77649999999999997</c:v>
                </c:pt>
                <c:pt idx="94">
                  <c:v>0.76976</c:v>
                </c:pt>
                <c:pt idx="95">
                  <c:v>0.76315999999999995</c:v>
                </c:pt>
                <c:pt idx="96">
                  <c:v>0.75670000000000004</c:v>
                </c:pt>
                <c:pt idx="97">
                  <c:v>0.75036999999999998</c:v>
                </c:pt>
                <c:pt idx="98">
                  <c:v>0.74417</c:v>
                </c:pt>
                <c:pt idx="99">
                  <c:v>0.73809999999999998</c:v>
                </c:pt>
                <c:pt idx="100">
                  <c:v>0.73214000000000001</c:v>
                </c:pt>
                <c:pt idx="101">
                  <c:v>0.72631000000000001</c:v>
                </c:pt>
                <c:pt idx="102">
                  <c:v>0.72058999999999995</c:v>
                </c:pt>
                <c:pt idx="103">
                  <c:v>0.71497999999999995</c:v>
                </c:pt>
                <c:pt idx="104">
                  <c:v>0.70948</c:v>
                </c:pt>
                <c:pt idx="105">
                  <c:v>0.70408000000000004</c:v>
                </c:pt>
                <c:pt idx="106">
                  <c:v>0.69879000000000002</c:v>
                </c:pt>
                <c:pt idx="107">
                  <c:v>0.69359000000000004</c:v>
                </c:pt>
                <c:pt idx="108">
                  <c:v>0.68849000000000005</c:v>
                </c:pt>
                <c:pt idx="109">
                  <c:v>0.68349000000000004</c:v>
                </c:pt>
                <c:pt idx="110">
                  <c:v>0.67857000000000001</c:v>
                </c:pt>
                <c:pt idx="111">
                  <c:v>0.67374999999999996</c:v>
                </c:pt>
                <c:pt idx="112">
                  <c:v>0.66900999999999999</c:v>
                </c:pt>
                <c:pt idx="113">
                  <c:v>0.66435</c:v>
                </c:pt>
                <c:pt idx="114">
                  <c:v>0.65976999999999997</c:v>
                </c:pt>
                <c:pt idx="115">
                  <c:v>0.65527999999999997</c:v>
                </c:pt>
                <c:pt idx="116">
                  <c:v>0.65085999999999999</c:v>
                </c:pt>
                <c:pt idx="117">
                  <c:v>0.64651999999999998</c:v>
                </c:pt>
                <c:pt idx="118">
                  <c:v>0.64224999999999999</c:v>
                </c:pt>
                <c:pt idx="119">
                  <c:v>0.63805999999999996</c:v>
                </c:pt>
                <c:pt idx="120">
                  <c:v>0.63392999999999999</c:v>
                </c:pt>
                <c:pt idx="121">
                  <c:v>0.62987000000000004</c:v>
                </c:pt>
                <c:pt idx="122">
                  <c:v>0.62587999999999999</c:v>
                </c:pt>
                <c:pt idx="123">
                  <c:v>0.62195</c:v>
                </c:pt>
                <c:pt idx="124">
                  <c:v>0.61809000000000003</c:v>
                </c:pt>
                <c:pt idx="125">
                  <c:v>0.61429</c:v>
                </c:pt>
                <c:pt idx="126">
                  <c:v>0.61053999999999997</c:v>
                </c:pt>
                <c:pt idx="127">
                  <c:v>0.60685999999999996</c:v>
                </c:pt>
                <c:pt idx="128">
                  <c:v>0.60324</c:v>
                </c:pt>
                <c:pt idx="129">
                  <c:v>0.59967000000000004</c:v>
                </c:pt>
                <c:pt idx="130">
                  <c:v>0.59614999999999996</c:v>
                </c:pt>
                <c:pt idx="131">
                  <c:v>0.59269000000000005</c:v>
                </c:pt>
                <c:pt idx="132">
                  <c:v>0.58928999999999998</c:v>
                </c:pt>
                <c:pt idx="133">
                  <c:v>0.58592999999999995</c:v>
                </c:pt>
                <c:pt idx="134">
                  <c:v>0.58262000000000003</c:v>
                </c:pt>
                <c:pt idx="135">
                  <c:v>0.57937000000000005</c:v>
                </c:pt>
                <c:pt idx="136">
                  <c:v>0.57616000000000001</c:v>
                </c:pt>
                <c:pt idx="137">
                  <c:v>0.57299</c:v>
                </c:pt>
                <c:pt idx="138">
                  <c:v>0.56988000000000005</c:v>
                </c:pt>
                <c:pt idx="139">
                  <c:v>0.56679999999999997</c:v>
                </c:pt>
                <c:pt idx="140">
                  <c:v>0.56377999999999995</c:v>
                </c:pt>
                <c:pt idx="141">
                  <c:v>0.56079000000000001</c:v>
                </c:pt>
                <c:pt idx="142">
                  <c:v>0.55784999999999996</c:v>
                </c:pt>
                <c:pt idx="143">
                  <c:v>0.55495000000000005</c:v>
                </c:pt>
                <c:pt idx="144">
                  <c:v>0.55208000000000002</c:v>
                </c:pt>
                <c:pt idx="145">
                  <c:v>0.54925999999999997</c:v>
                </c:pt>
                <c:pt idx="146">
                  <c:v>0.54647999999999997</c:v>
                </c:pt>
                <c:pt idx="147">
                  <c:v>0.54373000000000005</c:v>
                </c:pt>
                <c:pt idx="148">
                  <c:v>0.54101999999999995</c:v>
                </c:pt>
                <c:pt idx="149">
                  <c:v>0.53835</c:v>
                </c:pt>
                <c:pt idx="150">
                  <c:v>0.53571000000000002</c:v>
                </c:pt>
                <c:pt idx="151">
                  <c:v>0.53310999999999997</c:v>
                </c:pt>
                <c:pt idx="152">
                  <c:v>0.53054999999999997</c:v>
                </c:pt>
                <c:pt idx="153">
                  <c:v>0.52800999999999998</c:v>
                </c:pt>
                <c:pt idx="154">
                  <c:v>0.52551000000000003</c:v>
                </c:pt>
                <c:pt idx="155">
                  <c:v>0.52303999999999995</c:v>
                </c:pt>
                <c:pt idx="156">
                  <c:v>0.52059999999999995</c:v>
                </c:pt>
                <c:pt idx="157">
                  <c:v>0.51819999999999999</c:v>
                </c:pt>
                <c:pt idx="158">
                  <c:v>0.51581999999999995</c:v>
                </c:pt>
                <c:pt idx="159">
                  <c:v>0.51348000000000005</c:v>
                </c:pt>
                <c:pt idx="160">
                  <c:v>0.51115999999999995</c:v>
                </c:pt>
                <c:pt idx="161">
                  <c:v>0.50887000000000004</c:v>
                </c:pt>
                <c:pt idx="162">
                  <c:v>0.50661</c:v>
                </c:pt>
                <c:pt idx="163">
                  <c:v>0.50438000000000005</c:v>
                </c:pt>
                <c:pt idx="164">
                  <c:v>0.50217999999999996</c:v>
                </c:pt>
                <c:pt idx="165">
                  <c:v>0.5</c:v>
                </c:pt>
                <c:pt idx="166">
                  <c:v>0.49785000000000001</c:v>
                </c:pt>
                <c:pt idx="167">
                  <c:v>0.49571999999999999</c:v>
                </c:pt>
                <c:pt idx="168">
                  <c:v>0.49362</c:v>
                </c:pt>
                <c:pt idx="169">
                  <c:v>0.49154999999999999</c:v>
                </c:pt>
                <c:pt idx="170">
                  <c:v>0.48949999999999999</c:v>
                </c:pt>
                <c:pt idx="171">
                  <c:v>0.48747000000000001</c:v>
                </c:pt>
                <c:pt idx="172">
                  <c:v>0.48547000000000001</c:v>
                </c:pt>
                <c:pt idx="173">
                  <c:v>0.48348000000000002</c:v>
                </c:pt>
                <c:pt idx="174">
                  <c:v>0.48153000000000001</c:v>
                </c:pt>
                <c:pt idx="175">
                  <c:v>0.47959000000000002</c:v>
                </c:pt>
                <c:pt idx="176">
                  <c:v>0.47767999999999999</c:v>
                </c:pt>
                <c:pt idx="177">
                  <c:v>0.47578999999999999</c:v>
                </c:pt>
                <c:pt idx="178">
                  <c:v>0.47392000000000001</c:v>
                </c:pt>
                <c:pt idx="179">
                  <c:v>0.47206999999999999</c:v>
                </c:pt>
                <c:pt idx="180">
                  <c:v>0.47023999999999999</c:v>
                </c:pt>
                <c:pt idx="181">
                  <c:v>0.46843000000000001</c:v>
                </c:pt>
                <c:pt idx="182">
                  <c:v>0.46664</c:v>
                </c:pt>
                <c:pt idx="183">
                  <c:v>0.46487000000000001</c:v>
                </c:pt>
                <c:pt idx="184">
                  <c:v>0.46311999999999998</c:v>
                </c:pt>
                <c:pt idx="185">
                  <c:v>0.46139000000000002</c:v>
                </c:pt>
                <c:pt idx="186">
                  <c:v>0.45967999999999998</c:v>
                </c:pt>
                <c:pt idx="187">
                  <c:v>0.45798</c:v>
                </c:pt>
                <c:pt idx="188">
                  <c:v>0.45630999999999999</c:v>
                </c:pt>
                <c:pt idx="189">
                  <c:v>0.45465</c:v>
                </c:pt>
                <c:pt idx="190">
                  <c:v>0.45301000000000002</c:v>
                </c:pt>
                <c:pt idx="191">
                  <c:v>0.45138</c:v>
                </c:pt>
                <c:pt idx="192">
                  <c:v>0.44978000000000001</c:v>
                </c:pt>
                <c:pt idx="193">
                  <c:v>0.44818999999999998</c:v>
                </c:pt>
                <c:pt idx="194">
                  <c:v>0.44661000000000001</c:v>
                </c:pt>
                <c:pt idx="195">
                  <c:v>0.44505</c:v>
                </c:pt>
                <c:pt idx="196">
                  <c:v>0.44351000000000002</c:v>
                </c:pt>
                <c:pt idx="197">
                  <c:v>0.44198999999999999</c:v>
                </c:pt>
                <c:pt idx="198">
                  <c:v>0.44047999999999998</c:v>
                </c:pt>
                <c:pt idx="199">
                  <c:v>0.43897999999999998</c:v>
                </c:pt>
                <c:pt idx="200">
                  <c:v>0.4375</c:v>
                </c:pt>
                <c:pt idx="201">
                  <c:v>0.43531999999999998</c:v>
                </c:pt>
                <c:pt idx="202">
                  <c:v>0.43317</c:v>
                </c:pt>
                <c:pt idx="203">
                  <c:v>0.43103000000000002</c:v>
                </c:pt>
                <c:pt idx="204">
                  <c:v>0.42892000000000002</c:v>
                </c:pt>
                <c:pt idx="205">
                  <c:v>0.42682999999999999</c:v>
                </c:pt>
                <c:pt idx="206">
                  <c:v>0.42476000000000003</c:v>
                </c:pt>
                <c:pt idx="207">
                  <c:v>0.42270999999999997</c:v>
                </c:pt>
                <c:pt idx="208">
                  <c:v>0.42066999999999999</c:v>
                </c:pt>
                <c:pt idx="209">
                  <c:v>0.41865999999999998</c:v>
                </c:pt>
                <c:pt idx="210">
                  <c:v>0.41666999999999998</c:v>
                </c:pt>
                <c:pt idx="211">
                  <c:v>0.41469</c:v>
                </c:pt>
                <c:pt idx="212">
                  <c:v>0.41274</c:v>
                </c:pt>
                <c:pt idx="213">
                  <c:v>0.4108</c:v>
                </c:pt>
                <c:pt idx="214">
                  <c:v>0.40888000000000002</c:v>
                </c:pt>
                <c:pt idx="215">
                  <c:v>0.40698000000000001</c:v>
                </c:pt>
                <c:pt idx="216">
                  <c:v>0.40509000000000001</c:v>
                </c:pt>
                <c:pt idx="217">
                  <c:v>0.40322999999999998</c:v>
                </c:pt>
                <c:pt idx="218">
                  <c:v>0.40138000000000001</c:v>
                </c:pt>
                <c:pt idx="219">
                  <c:v>0.39954000000000001</c:v>
                </c:pt>
                <c:pt idx="220">
                  <c:v>0.39772999999999997</c:v>
                </c:pt>
                <c:pt idx="221">
                  <c:v>0.39593</c:v>
                </c:pt>
                <c:pt idx="222">
                  <c:v>0.39413999999999999</c:v>
                </c:pt>
                <c:pt idx="223">
                  <c:v>0.39238000000000001</c:v>
                </c:pt>
                <c:pt idx="224">
                  <c:v>0.39062999999999998</c:v>
                </c:pt>
                <c:pt idx="225">
                  <c:v>0.38889000000000001</c:v>
                </c:pt>
                <c:pt idx="226">
                  <c:v>0.38717000000000001</c:v>
                </c:pt>
                <c:pt idx="227">
                  <c:v>0.38546000000000002</c:v>
                </c:pt>
                <c:pt idx="228">
                  <c:v>0.38377</c:v>
                </c:pt>
                <c:pt idx="229">
                  <c:v>0.3821</c:v>
                </c:pt>
                <c:pt idx="230">
                  <c:v>0.38042999999999999</c:v>
                </c:pt>
                <c:pt idx="231">
                  <c:v>0.37879000000000002</c:v>
                </c:pt>
                <c:pt idx="232">
                  <c:v>0.37716</c:v>
                </c:pt>
                <c:pt idx="233">
                  <c:v>0.37553999999999998</c:v>
                </c:pt>
                <c:pt idx="234">
                  <c:v>0.37392999999999998</c:v>
                </c:pt>
                <c:pt idx="235">
                  <c:v>0.37234</c:v>
                </c:pt>
                <c:pt idx="236">
                  <c:v>0.37075999999999998</c:v>
                </c:pt>
                <c:pt idx="237">
                  <c:v>0.36919999999999997</c:v>
                </c:pt>
                <c:pt idx="238">
                  <c:v>0.36764999999999998</c:v>
                </c:pt>
                <c:pt idx="239">
                  <c:v>0.36610999999999999</c:v>
                </c:pt>
                <c:pt idx="240">
                  <c:v>0.36458000000000002</c:v>
                </c:pt>
                <c:pt idx="241">
                  <c:v>0.36307</c:v>
                </c:pt>
                <c:pt idx="242">
                  <c:v>0.36157</c:v>
                </c:pt>
                <c:pt idx="243">
                  <c:v>0.36008000000000001</c:v>
                </c:pt>
                <c:pt idx="244">
                  <c:v>0.35860999999999998</c:v>
                </c:pt>
                <c:pt idx="245">
                  <c:v>0.35714000000000001</c:v>
                </c:pt>
                <c:pt idx="246">
                  <c:v>0.35569000000000001</c:v>
                </c:pt>
                <c:pt idx="247">
                  <c:v>0.35425000000000001</c:v>
                </c:pt>
                <c:pt idx="248">
                  <c:v>0.35282000000000002</c:v>
                </c:pt>
                <c:pt idx="249">
                  <c:v>0.35141</c:v>
                </c:pt>
                <c:pt idx="250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F9-43A1-82DB-A8F99EE7C127}"/>
            </c:ext>
          </c:extLst>
        </c:ser>
        <c:ser>
          <c:idx val="2"/>
          <c:order val="2"/>
          <c:tx>
            <c:v>A0.2,0.25(خاک نوع 3)</c:v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xVal>
            <c:numRef>
              <c:f>'جدول ضریب بازتاب'!$R$4:$R$254</c:f>
              <c:numCache>
                <c:formatCode>General</c:formatCode>
                <c:ptCount val="25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</c:numCache>
            </c:numRef>
          </c:xVal>
          <c:yVal>
            <c:numRef>
              <c:f>'جدول ضریب بازتاب'!$S$4:$S$254</c:f>
              <c:numCache>
                <c:formatCode>General</c:formatCode>
                <c:ptCount val="251"/>
                <c:pt idx="0">
                  <c:v>1.1000000000000001</c:v>
                </c:pt>
                <c:pt idx="1">
                  <c:v>1.32</c:v>
                </c:pt>
                <c:pt idx="2">
                  <c:v>1.54</c:v>
                </c:pt>
                <c:pt idx="3">
                  <c:v>1.76</c:v>
                </c:pt>
                <c:pt idx="4">
                  <c:v>1.98</c:v>
                </c:pt>
                <c:pt idx="5">
                  <c:v>2.2000000000000002</c:v>
                </c:pt>
                <c:pt idx="6">
                  <c:v>2.42</c:v>
                </c:pt>
                <c:pt idx="7">
                  <c:v>2.64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  <c:pt idx="18">
                  <c:v>2.75</c:v>
                </c:pt>
                <c:pt idx="19">
                  <c:v>2.75</c:v>
                </c:pt>
                <c:pt idx="20">
                  <c:v>2.75</c:v>
                </c:pt>
                <c:pt idx="21">
                  <c:v>2.75</c:v>
                </c:pt>
                <c:pt idx="22">
                  <c:v>2.75</c:v>
                </c:pt>
                <c:pt idx="23">
                  <c:v>2.75</c:v>
                </c:pt>
                <c:pt idx="24">
                  <c:v>2.75</c:v>
                </c:pt>
                <c:pt idx="25">
                  <c:v>2.75</c:v>
                </c:pt>
                <c:pt idx="26">
                  <c:v>2.75</c:v>
                </c:pt>
                <c:pt idx="27">
                  <c:v>2.75</c:v>
                </c:pt>
                <c:pt idx="28">
                  <c:v>2.75</c:v>
                </c:pt>
                <c:pt idx="29">
                  <c:v>2.75</c:v>
                </c:pt>
                <c:pt idx="30">
                  <c:v>2.75</c:v>
                </c:pt>
                <c:pt idx="31">
                  <c:v>2.75</c:v>
                </c:pt>
                <c:pt idx="32">
                  <c:v>2.75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2.6800899999999999</c:v>
                </c:pt>
                <c:pt idx="37">
                  <c:v>2.6139600000000001</c:v>
                </c:pt>
                <c:pt idx="38">
                  <c:v>2.55132</c:v>
                </c:pt>
                <c:pt idx="39">
                  <c:v>2.4918800000000001</c:v>
                </c:pt>
                <c:pt idx="40">
                  <c:v>2.4354200000000001</c:v>
                </c:pt>
                <c:pt idx="41">
                  <c:v>2.38171</c:v>
                </c:pt>
                <c:pt idx="42">
                  <c:v>2.3305600000000002</c:v>
                </c:pt>
                <c:pt idx="43">
                  <c:v>2.2817799999999999</c:v>
                </c:pt>
                <c:pt idx="44">
                  <c:v>2.2352300000000001</c:v>
                </c:pt>
                <c:pt idx="45">
                  <c:v>2.1907399999999999</c:v>
                </c:pt>
                <c:pt idx="46">
                  <c:v>2.14819</c:v>
                </c:pt>
                <c:pt idx="47">
                  <c:v>2.10745</c:v>
                </c:pt>
                <c:pt idx="48">
                  <c:v>2.0684</c:v>
                </c:pt>
                <c:pt idx="49">
                  <c:v>2.0309499999999998</c:v>
                </c:pt>
                <c:pt idx="50">
                  <c:v>1.9950000000000001</c:v>
                </c:pt>
                <c:pt idx="51">
                  <c:v>1.9604600000000001</c:v>
                </c:pt>
                <c:pt idx="52">
                  <c:v>1.9272400000000001</c:v>
                </c:pt>
                <c:pt idx="53">
                  <c:v>1.8952800000000001</c:v>
                </c:pt>
                <c:pt idx="54">
                  <c:v>1.8645099999999999</c:v>
                </c:pt>
                <c:pt idx="55">
                  <c:v>1.8348500000000001</c:v>
                </c:pt>
                <c:pt idx="56">
                  <c:v>1.8062499999999999</c:v>
                </c:pt>
                <c:pt idx="57">
                  <c:v>1.7786500000000001</c:v>
                </c:pt>
                <c:pt idx="58">
                  <c:v>1.7520100000000001</c:v>
                </c:pt>
                <c:pt idx="59">
                  <c:v>1.72627</c:v>
                </c:pt>
                <c:pt idx="60">
                  <c:v>1.70139</c:v>
                </c:pt>
                <c:pt idx="61">
                  <c:v>1.6773199999999999</c:v>
                </c:pt>
                <c:pt idx="62">
                  <c:v>1.6540299999999999</c:v>
                </c:pt>
                <c:pt idx="63">
                  <c:v>1.63148</c:v>
                </c:pt>
                <c:pt idx="64">
                  <c:v>1.60964</c:v>
                </c:pt>
                <c:pt idx="65">
                  <c:v>1.58846</c:v>
                </c:pt>
                <c:pt idx="66">
                  <c:v>1.56793</c:v>
                </c:pt>
                <c:pt idx="67">
                  <c:v>1.5480100000000001</c:v>
                </c:pt>
                <c:pt idx="68">
                  <c:v>1.52868</c:v>
                </c:pt>
                <c:pt idx="69">
                  <c:v>1.5099</c:v>
                </c:pt>
                <c:pt idx="70">
                  <c:v>1.4916700000000001</c:v>
                </c:pt>
                <c:pt idx="71">
                  <c:v>1.47394</c:v>
                </c:pt>
                <c:pt idx="72">
                  <c:v>1.4567099999999999</c:v>
                </c:pt>
                <c:pt idx="73">
                  <c:v>1.4399500000000001</c:v>
                </c:pt>
                <c:pt idx="74">
                  <c:v>1.4236500000000001</c:v>
                </c:pt>
                <c:pt idx="75">
                  <c:v>1.40778</c:v>
                </c:pt>
                <c:pt idx="76">
                  <c:v>1.39232</c:v>
                </c:pt>
                <c:pt idx="77">
                  <c:v>1.37727</c:v>
                </c:pt>
                <c:pt idx="78">
                  <c:v>1.3626100000000001</c:v>
                </c:pt>
                <c:pt idx="79">
                  <c:v>1.3483099999999999</c:v>
                </c:pt>
                <c:pt idx="80">
                  <c:v>1.3343799999999999</c:v>
                </c:pt>
                <c:pt idx="81">
                  <c:v>1.3207800000000001</c:v>
                </c:pt>
                <c:pt idx="82">
                  <c:v>1.30752</c:v>
                </c:pt>
                <c:pt idx="83">
                  <c:v>1.2945800000000001</c:v>
                </c:pt>
                <c:pt idx="84">
                  <c:v>1.2819400000000001</c:v>
                </c:pt>
                <c:pt idx="85">
                  <c:v>1.2696099999999999</c:v>
                </c:pt>
                <c:pt idx="86">
                  <c:v>1.25756</c:v>
                </c:pt>
                <c:pt idx="87">
                  <c:v>1.24579</c:v>
                </c:pt>
                <c:pt idx="88">
                  <c:v>1.23428</c:v>
                </c:pt>
                <c:pt idx="89">
                  <c:v>1.2230300000000001</c:v>
                </c:pt>
                <c:pt idx="90">
                  <c:v>1.21204</c:v>
                </c:pt>
                <c:pt idx="91">
                  <c:v>1.2012799999999999</c:v>
                </c:pt>
                <c:pt idx="92">
                  <c:v>1.19076</c:v>
                </c:pt>
                <c:pt idx="93">
                  <c:v>1.1804699999999999</c:v>
                </c:pt>
                <c:pt idx="94">
                  <c:v>1.17039</c:v>
                </c:pt>
                <c:pt idx="95">
                  <c:v>1.1605300000000001</c:v>
                </c:pt>
                <c:pt idx="96">
                  <c:v>1.1508700000000001</c:v>
                </c:pt>
                <c:pt idx="97">
                  <c:v>1.14141</c:v>
                </c:pt>
                <c:pt idx="98">
                  <c:v>1.1321399999999999</c:v>
                </c:pt>
                <c:pt idx="99">
                  <c:v>1.1230599999999999</c:v>
                </c:pt>
                <c:pt idx="100">
                  <c:v>1.1141700000000001</c:v>
                </c:pt>
                <c:pt idx="101">
                  <c:v>1.10545</c:v>
                </c:pt>
                <c:pt idx="102">
                  <c:v>1.0969</c:v>
                </c:pt>
                <c:pt idx="103">
                  <c:v>1.0885100000000001</c:v>
                </c:pt>
                <c:pt idx="104">
                  <c:v>1.08029</c:v>
                </c:pt>
                <c:pt idx="105">
                  <c:v>1.07222</c:v>
                </c:pt>
                <c:pt idx="106">
                  <c:v>1.0643100000000001</c:v>
                </c:pt>
                <c:pt idx="107">
                  <c:v>1.05654</c:v>
                </c:pt>
                <c:pt idx="108">
                  <c:v>1.0489200000000001</c:v>
                </c:pt>
                <c:pt idx="109">
                  <c:v>1.0414399999999999</c:v>
                </c:pt>
                <c:pt idx="110">
                  <c:v>1.03409</c:v>
                </c:pt>
                <c:pt idx="111">
                  <c:v>1.02688</c:v>
                </c:pt>
                <c:pt idx="112">
                  <c:v>1.01979</c:v>
                </c:pt>
                <c:pt idx="113">
                  <c:v>1.0128299999999999</c:v>
                </c:pt>
                <c:pt idx="114">
                  <c:v>1.0059899999999999</c:v>
                </c:pt>
                <c:pt idx="115">
                  <c:v>0.99927999999999995</c:v>
                </c:pt>
                <c:pt idx="116">
                  <c:v>0.99267000000000005</c:v>
                </c:pt>
                <c:pt idx="117">
                  <c:v>0.98617999999999995</c:v>
                </c:pt>
                <c:pt idx="118">
                  <c:v>0.9798</c:v>
                </c:pt>
                <c:pt idx="119">
                  <c:v>0.97353000000000001</c:v>
                </c:pt>
                <c:pt idx="120">
                  <c:v>0.96736</c:v>
                </c:pt>
                <c:pt idx="121">
                  <c:v>0.96128999999999998</c:v>
                </c:pt>
                <c:pt idx="122">
                  <c:v>0.95533000000000001</c:v>
                </c:pt>
                <c:pt idx="123">
                  <c:v>0.94945999999999997</c:v>
                </c:pt>
                <c:pt idx="124">
                  <c:v>0.94367999999999996</c:v>
                </c:pt>
                <c:pt idx="125">
                  <c:v>0.93799999999999994</c:v>
                </c:pt>
                <c:pt idx="126">
                  <c:v>0.93240999999999996</c:v>
                </c:pt>
                <c:pt idx="127">
                  <c:v>0.92689999999999995</c:v>
                </c:pt>
                <c:pt idx="128">
                  <c:v>0.92147999999999997</c:v>
                </c:pt>
                <c:pt idx="129">
                  <c:v>0.91615000000000002</c:v>
                </c:pt>
                <c:pt idx="130">
                  <c:v>0.91090000000000004</c:v>
                </c:pt>
                <c:pt idx="131">
                  <c:v>0.90573000000000004</c:v>
                </c:pt>
                <c:pt idx="132">
                  <c:v>0.90063000000000004</c:v>
                </c:pt>
                <c:pt idx="133">
                  <c:v>0.89561000000000002</c:v>
                </c:pt>
                <c:pt idx="134">
                  <c:v>0.89066999999999996</c:v>
                </c:pt>
                <c:pt idx="135">
                  <c:v>0.88580000000000003</c:v>
                </c:pt>
                <c:pt idx="136">
                  <c:v>0.88100000000000001</c:v>
                </c:pt>
                <c:pt idx="137">
                  <c:v>0.87627999999999995</c:v>
                </c:pt>
                <c:pt idx="138">
                  <c:v>0.87161999999999995</c:v>
                </c:pt>
                <c:pt idx="139">
                  <c:v>0.86702999999999997</c:v>
                </c:pt>
                <c:pt idx="140">
                  <c:v>0.86250000000000004</c:v>
                </c:pt>
                <c:pt idx="141">
                  <c:v>0.85804000000000002</c:v>
                </c:pt>
                <c:pt idx="142">
                  <c:v>0.85363999999999995</c:v>
                </c:pt>
                <c:pt idx="143">
                  <c:v>0.84930000000000005</c:v>
                </c:pt>
                <c:pt idx="144">
                  <c:v>0.84501999999999999</c:v>
                </c:pt>
                <c:pt idx="145">
                  <c:v>0.84079999999999999</c:v>
                </c:pt>
                <c:pt idx="146">
                  <c:v>0.83664000000000005</c:v>
                </c:pt>
                <c:pt idx="147">
                  <c:v>0.83253999999999995</c:v>
                </c:pt>
                <c:pt idx="148">
                  <c:v>0.82848999999999995</c:v>
                </c:pt>
                <c:pt idx="149">
                  <c:v>0.82450000000000001</c:v>
                </c:pt>
                <c:pt idx="150">
                  <c:v>0.82055999999999996</c:v>
                </c:pt>
                <c:pt idx="151">
                  <c:v>0.81667000000000001</c:v>
                </c:pt>
                <c:pt idx="152">
                  <c:v>0.81283000000000005</c:v>
                </c:pt>
                <c:pt idx="153">
                  <c:v>0.80903999999999998</c:v>
                </c:pt>
                <c:pt idx="154">
                  <c:v>0.80530000000000002</c:v>
                </c:pt>
                <c:pt idx="155">
                  <c:v>0.80161000000000004</c:v>
                </c:pt>
                <c:pt idx="156">
                  <c:v>0.79796999999999996</c:v>
                </c:pt>
                <c:pt idx="157">
                  <c:v>0.79437000000000002</c:v>
                </c:pt>
                <c:pt idx="158">
                  <c:v>0.79081999999999997</c:v>
                </c:pt>
                <c:pt idx="159">
                  <c:v>0.78732000000000002</c:v>
                </c:pt>
                <c:pt idx="160">
                  <c:v>0.78385000000000005</c:v>
                </c:pt>
                <c:pt idx="161">
                  <c:v>0.78042999999999996</c:v>
                </c:pt>
                <c:pt idx="162">
                  <c:v>0.77705999999999997</c:v>
                </c:pt>
                <c:pt idx="163">
                  <c:v>0.77371999999999996</c:v>
                </c:pt>
                <c:pt idx="164">
                  <c:v>0.77042999999999995</c:v>
                </c:pt>
                <c:pt idx="165">
                  <c:v>0.76717000000000002</c:v>
                </c:pt>
                <c:pt idx="166">
                  <c:v>0.76395999999999997</c:v>
                </c:pt>
                <c:pt idx="167">
                  <c:v>0.76078000000000001</c:v>
                </c:pt>
                <c:pt idx="168">
                  <c:v>0.75763999999999998</c:v>
                </c:pt>
                <c:pt idx="169">
                  <c:v>0.75453999999999999</c:v>
                </c:pt>
                <c:pt idx="170">
                  <c:v>0.75146999999999997</c:v>
                </c:pt>
                <c:pt idx="171">
                  <c:v>0.74843999999999999</c:v>
                </c:pt>
                <c:pt idx="172">
                  <c:v>0.74544999999999995</c:v>
                </c:pt>
                <c:pt idx="173">
                  <c:v>0.74248999999999998</c:v>
                </c:pt>
                <c:pt idx="174">
                  <c:v>0.73956</c:v>
                </c:pt>
                <c:pt idx="175">
                  <c:v>0.73667000000000005</c:v>
                </c:pt>
                <c:pt idx="176">
                  <c:v>0.73380999999999996</c:v>
                </c:pt>
                <c:pt idx="177">
                  <c:v>0.73097999999999996</c:v>
                </c:pt>
                <c:pt idx="178">
                  <c:v>0.72818000000000005</c:v>
                </c:pt>
                <c:pt idx="179">
                  <c:v>0.72541999999999995</c:v>
                </c:pt>
                <c:pt idx="180">
                  <c:v>0.72269000000000005</c:v>
                </c:pt>
                <c:pt idx="181">
                  <c:v>0.71997999999999995</c:v>
                </c:pt>
                <c:pt idx="182">
                  <c:v>0.71731</c:v>
                </c:pt>
                <c:pt idx="183">
                  <c:v>0.71465999999999996</c:v>
                </c:pt>
                <c:pt idx="184">
                  <c:v>0.71204999999999996</c:v>
                </c:pt>
                <c:pt idx="185">
                  <c:v>0.70945999999999998</c:v>
                </c:pt>
                <c:pt idx="186">
                  <c:v>0.70689999999999997</c:v>
                </c:pt>
                <c:pt idx="187">
                  <c:v>0.70437000000000005</c:v>
                </c:pt>
                <c:pt idx="188">
                  <c:v>0.70186000000000004</c:v>
                </c:pt>
                <c:pt idx="189">
                  <c:v>0.69938</c:v>
                </c:pt>
                <c:pt idx="190">
                  <c:v>0.69693000000000005</c:v>
                </c:pt>
                <c:pt idx="191">
                  <c:v>0.69450000000000001</c:v>
                </c:pt>
                <c:pt idx="192">
                  <c:v>0.69210000000000005</c:v>
                </c:pt>
                <c:pt idx="193">
                  <c:v>0.68972</c:v>
                </c:pt>
                <c:pt idx="194">
                  <c:v>0.68737000000000004</c:v>
                </c:pt>
                <c:pt idx="195">
                  <c:v>0.68503999999999998</c:v>
                </c:pt>
                <c:pt idx="196">
                  <c:v>0.68274000000000001</c:v>
                </c:pt>
                <c:pt idx="197">
                  <c:v>0.68045999999999995</c:v>
                </c:pt>
                <c:pt idx="198">
                  <c:v>0.67820000000000003</c:v>
                </c:pt>
                <c:pt idx="199">
                  <c:v>0.67596000000000001</c:v>
                </c:pt>
                <c:pt idx="200">
                  <c:v>0.67374999999999996</c:v>
                </c:pt>
                <c:pt idx="201">
                  <c:v>0.6704</c:v>
                </c:pt>
                <c:pt idx="202">
                  <c:v>0.66708000000000001</c:v>
                </c:pt>
                <c:pt idx="203">
                  <c:v>0.66378999999999999</c:v>
                </c:pt>
                <c:pt idx="204">
                  <c:v>0.66054000000000002</c:v>
                </c:pt>
                <c:pt idx="205">
                  <c:v>0.65732000000000002</c:v>
                </c:pt>
                <c:pt idx="206">
                  <c:v>0.65412999999999999</c:v>
                </c:pt>
                <c:pt idx="207">
                  <c:v>0.65097000000000005</c:v>
                </c:pt>
                <c:pt idx="208">
                  <c:v>0.64783999999999997</c:v>
                </c:pt>
                <c:pt idx="209">
                  <c:v>0.64473999999999998</c:v>
                </c:pt>
                <c:pt idx="210">
                  <c:v>0.64166999999999996</c:v>
                </c:pt>
                <c:pt idx="211">
                  <c:v>0.63863000000000003</c:v>
                </c:pt>
                <c:pt idx="212">
                  <c:v>0.63561000000000001</c:v>
                </c:pt>
                <c:pt idx="213">
                  <c:v>0.63263000000000003</c:v>
                </c:pt>
                <c:pt idx="214">
                  <c:v>0.62966999999999995</c:v>
                </c:pt>
                <c:pt idx="215">
                  <c:v>0.62673999999999996</c:v>
                </c:pt>
                <c:pt idx="216">
                  <c:v>0.62383999999999995</c:v>
                </c:pt>
                <c:pt idx="217">
                  <c:v>0.62097000000000002</c:v>
                </c:pt>
                <c:pt idx="218">
                  <c:v>0.61812</c:v>
                </c:pt>
                <c:pt idx="219">
                  <c:v>0.61529999999999996</c:v>
                </c:pt>
                <c:pt idx="220">
                  <c:v>0.61250000000000004</c:v>
                </c:pt>
                <c:pt idx="221">
                  <c:v>0.60972999999999999</c:v>
                </c:pt>
                <c:pt idx="222">
                  <c:v>0.60697999999999996</c:v>
                </c:pt>
                <c:pt idx="223">
                  <c:v>0.60426000000000002</c:v>
                </c:pt>
                <c:pt idx="224">
                  <c:v>0.60155999999999998</c:v>
                </c:pt>
                <c:pt idx="225">
                  <c:v>0.59889000000000003</c:v>
                </c:pt>
                <c:pt idx="226">
                  <c:v>0.59623999999999999</c:v>
                </c:pt>
                <c:pt idx="227">
                  <c:v>0.59360999999999997</c:v>
                </c:pt>
                <c:pt idx="228">
                  <c:v>0.59101000000000004</c:v>
                </c:pt>
                <c:pt idx="229">
                  <c:v>0.58843000000000001</c:v>
                </c:pt>
                <c:pt idx="230">
                  <c:v>0.58587</c:v>
                </c:pt>
                <c:pt idx="231">
                  <c:v>0.58333000000000002</c:v>
                </c:pt>
                <c:pt idx="232">
                  <c:v>0.58082</c:v>
                </c:pt>
                <c:pt idx="233">
                  <c:v>0.57833000000000001</c:v>
                </c:pt>
                <c:pt idx="234">
                  <c:v>0.57584999999999997</c:v>
                </c:pt>
                <c:pt idx="235">
                  <c:v>0.57340000000000002</c:v>
                </c:pt>
                <c:pt idx="236">
                  <c:v>0.57096999999999998</c:v>
                </c:pt>
                <c:pt idx="237">
                  <c:v>0.56857000000000002</c:v>
                </c:pt>
                <c:pt idx="238">
                  <c:v>0.56618000000000002</c:v>
                </c:pt>
                <c:pt idx="239">
                  <c:v>0.56381000000000003</c:v>
                </c:pt>
                <c:pt idx="240">
                  <c:v>0.56145999999999996</c:v>
                </c:pt>
                <c:pt idx="241">
                  <c:v>0.55913000000000002</c:v>
                </c:pt>
                <c:pt idx="242">
                  <c:v>0.55681999999999998</c:v>
                </c:pt>
                <c:pt idx="243">
                  <c:v>0.55452999999999997</c:v>
                </c:pt>
                <c:pt idx="244">
                  <c:v>0.55225000000000002</c:v>
                </c:pt>
                <c:pt idx="245">
                  <c:v>0.55000000000000004</c:v>
                </c:pt>
                <c:pt idx="246">
                  <c:v>0.54776000000000002</c:v>
                </c:pt>
                <c:pt idx="247">
                  <c:v>0.54554999999999998</c:v>
                </c:pt>
                <c:pt idx="248">
                  <c:v>0.54335</c:v>
                </c:pt>
                <c:pt idx="249">
                  <c:v>0.54115999999999997</c:v>
                </c:pt>
                <c:pt idx="250">
                  <c:v>0.53900000000000003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3F9-43A1-82DB-A8F99EE7C127}"/>
            </c:ext>
          </c:extLst>
        </c:ser>
        <c:ser>
          <c:idx val="3"/>
          <c:order val="3"/>
          <c:tx>
            <c:v>A0.2,0.25(خاک نوع 4)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'جدول ضریب بازتاب'!$U$4:$U$254</c:f>
              <c:numCache>
                <c:formatCode>General</c:formatCode>
                <c:ptCount val="25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</c:numCache>
            </c:numRef>
          </c:xVal>
          <c:yVal>
            <c:numRef>
              <c:f>'جدول ضریب بازتاب'!$V$4:$V$254</c:f>
              <c:numCache>
                <c:formatCode>General</c:formatCode>
                <c:ptCount val="251"/>
                <c:pt idx="0">
                  <c:v>1.3</c:v>
                </c:pt>
                <c:pt idx="1">
                  <c:v>1.56</c:v>
                </c:pt>
                <c:pt idx="2">
                  <c:v>1.82</c:v>
                </c:pt>
                <c:pt idx="3">
                  <c:v>2.08</c:v>
                </c:pt>
                <c:pt idx="4">
                  <c:v>2.34</c:v>
                </c:pt>
                <c:pt idx="5">
                  <c:v>2.6</c:v>
                </c:pt>
                <c:pt idx="6">
                  <c:v>2.86</c:v>
                </c:pt>
                <c:pt idx="7">
                  <c:v>3.12</c:v>
                </c:pt>
                <c:pt idx="8">
                  <c:v>3.25</c:v>
                </c:pt>
                <c:pt idx="9">
                  <c:v>3.25</c:v>
                </c:pt>
                <c:pt idx="10">
                  <c:v>3.25</c:v>
                </c:pt>
                <c:pt idx="11">
                  <c:v>3.25</c:v>
                </c:pt>
                <c:pt idx="12">
                  <c:v>3.25</c:v>
                </c:pt>
                <c:pt idx="13">
                  <c:v>3.25</c:v>
                </c:pt>
                <c:pt idx="14">
                  <c:v>3.25</c:v>
                </c:pt>
                <c:pt idx="15">
                  <c:v>3.25</c:v>
                </c:pt>
                <c:pt idx="16">
                  <c:v>3.25</c:v>
                </c:pt>
                <c:pt idx="17">
                  <c:v>3.25</c:v>
                </c:pt>
                <c:pt idx="18">
                  <c:v>3.25</c:v>
                </c:pt>
                <c:pt idx="19">
                  <c:v>3.25</c:v>
                </c:pt>
                <c:pt idx="20">
                  <c:v>3.25</c:v>
                </c:pt>
                <c:pt idx="21">
                  <c:v>3.25</c:v>
                </c:pt>
                <c:pt idx="22">
                  <c:v>3.25</c:v>
                </c:pt>
                <c:pt idx="23">
                  <c:v>3.25</c:v>
                </c:pt>
                <c:pt idx="24">
                  <c:v>3.25</c:v>
                </c:pt>
                <c:pt idx="25">
                  <c:v>3.25</c:v>
                </c:pt>
                <c:pt idx="26">
                  <c:v>3.25</c:v>
                </c:pt>
                <c:pt idx="27">
                  <c:v>3.25</c:v>
                </c:pt>
                <c:pt idx="28">
                  <c:v>3.25</c:v>
                </c:pt>
                <c:pt idx="29">
                  <c:v>3.25</c:v>
                </c:pt>
                <c:pt idx="30">
                  <c:v>3.25</c:v>
                </c:pt>
                <c:pt idx="31">
                  <c:v>3.25</c:v>
                </c:pt>
                <c:pt idx="32">
                  <c:v>3.25</c:v>
                </c:pt>
                <c:pt idx="33">
                  <c:v>3.25</c:v>
                </c:pt>
                <c:pt idx="34">
                  <c:v>3.25</c:v>
                </c:pt>
                <c:pt idx="35">
                  <c:v>3.25</c:v>
                </c:pt>
                <c:pt idx="36">
                  <c:v>3.25</c:v>
                </c:pt>
                <c:pt idx="37">
                  <c:v>3.25</c:v>
                </c:pt>
                <c:pt idx="38">
                  <c:v>3.25</c:v>
                </c:pt>
                <c:pt idx="39">
                  <c:v>3.25</c:v>
                </c:pt>
                <c:pt idx="40">
                  <c:v>3.25</c:v>
                </c:pt>
                <c:pt idx="41">
                  <c:v>3.25</c:v>
                </c:pt>
                <c:pt idx="42">
                  <c:v>3.25</c:v>
                </c:pt>
                <c:pt idx="43">
                  <c:v>3.25</c:v>
                </c:pt>
                <c:pt idx="44">
                  <c:v>3.25</c:v>
                </c:pt>
                <c:pt idx="45">
                  <c:v>3.25</c:v>
                </c:pt>
                <c:pt idx="46">
                  <c:v>3.25</c:v>
                </c:pt>
                <c:pt idx="47">
                  <c:v>3.25</c:v>
                </c:pt>
                <c:pt idx="48">
                  <c:v>3.25</c:v>
                </c:pt>
                <c:pt idx="49">
                  <c:v>3.25</c:v>
                </c:pt>
                <c:pt idx="50">
                  <c:v>3.25</c:v>
                </c:pt>
                <c:pt idx="51">
                  <c:v>3.1947700000000001</c:v>
                </c:pt>
                <c:pt idx="52">
                  <c:v>3.14167</c:v>
                </c:pt>
                <c:pt idx="53">
                  <c:v>3.09057</c:v>
                </c:pt>
                <c:pt idx="54">
                  <c:v>3.0413600000000001</c:v>
                </c:pt>
                <c:pt idx="55">
                  <c:v>2.9939399999999998</c:v>
                </c:pt>
                <c:pt idx="56">
                  <c:v>2.94821</c:v>
                </c:pt>
                <c:pt idx="57">
                  <c:v>2.9040900000000001</c:v>
                </c:pt>
                <c:pt idx="58">
                  <c:v>2.8614899999999999</c:v>
                </c:pt>
                <c:pt idx="59">
                  <c:v>2.8203399999999998</c:v>
                </c:pt>
                <c:pt idx="60">
                  <c:v>2.7805599999999999</c:v>
                </c:pt>
                <c:pt idx="61">
                  <c:v>2.7420800000000001</c:v>
                </c:pt>
                <c:pt idx="62">
                  <c:v>2.7048399999999999</c:v>
                </c:pt>
                <c:pt idx="63">
                  <c:v>2.6687799999999999</c:v>
                </c:pt>
                <c:pt idx="64">
                  <c:v>2.6338499999999998</c:v>
                </c:pt>
                <c:pt idx="65">
                  <c:v>2.6</c:v>
                </c:pt>
                <c:pt idx="66">
                  <c:v>2.56717</c:v>
                </c:pt>
                <c:pt idx="67">
                  <c:v>2.53532</c:v>
                </c:pt>
                <c:pt idx="68">
                  <c:v>2.50441</c:v>
                </c:pt>
                <c:pt idx="69">
                  <c:v>2.4744000000000002</c:v>
                </c:pt>
                <c:pt idx="70">
                  <c:v>2.4452400000000001</c:v>
                </c:pt>
                <c:pt idx="71">
                  <c:v>2.4169</c:v>
                </c:pt>
                <c:pt idx="72">
                  <c:v>2.3893499999999999</c:v>
                </c:pt>
                <c:pt idx="73">
                  <c:v>2.3625600000000002</c:v>
                </c:pt>
                <c:pt idx="74">
                  <c:v>2.33649</c:v>
                </c:pt>
                <c:pt idx="75">
                  <c:v>2.3111100000000002</c:v>
                </c:pt>
                <c:pt idx="76">
                  <c:v>2.2864</c:v>
                </c:pt>
                <c:pt idx="77">
                  <c:v>2.26234</c:v>
                </c:pt>
                <c:pt idx="78">
                  <c:v>2.23889</c:v>
                </c:pt>
                <c:pt idx="79">
                  <c:v>2.2160299999999999</c:v>
                </c:pt>
                <c:pt idx="80">
                  <c:v>2.1937500000000001</c:v>
                </c:pt>
                <c:pt idx="81">
                  <c:v>2.1720199999999998</c:v>
                </c:pt>
                <c:pt idx="82">
                  <c:v>2.1508099999999999</c:v>
                </c:pt>
                <c:pt idx="83">
                  <c:v>2.1301199999999998</c:v>
                </c:pt>
                <c:pt idx="84">
                  <c:v>2.1099199999999998</c:v>
                </c:pt>
                <c:pt idx="85">
                  <c:v>2.0901999999999998</c:v>
                </c:pt>
                <c:pt idx="86">
                  <c:v>2.0709300000000002</c:v>
                </c:pt>
                <c:pt idx="87">
                  <c:v>2.0521099999999999</c:v>
                </c:pt>
                <c:pt idx="88">
                  <c:v>2.0337100000000001</c:v>
                </c:pt>
                <c:pt idx="89">
                  <c:v>2.01573</c:v>
                </c:pt>
                <c:pt idx="90">
                  <c:v>1.9981500000000001</c:v>
                </c:pt>
                <c:pt idx="91">
                  <c:v>1.98095</c:v>
                </c:pt>
                <c:pt idx="92">
                  <c:v>1.9641299999999999</c:v>
                </c:pt>
                <c:pt idx="93">
                  <c:v>1.94767</c:v>
                </c:pt>
                <c:pt idx="94">
                  <c:v>1.9315599999999999</c:v>
                </c:pt>
                <c:pt idx="95">
                  <c:v>1.9157900000000001</c:v>
                </c:pt>
                <c:pt idx="96">
                  <c:v>1.90035</c:v>
                </c:pt>
                <c:pt idx="97">
                  <c:v>1.8852199999999999</c:v>
                </c:pt>
                <c:pt idx="98">
                  <c:v>1.8704099999999999</c:v>
                </c:pt>
                <c:pt idx="99">
                  <c:v>1.85589</c:v>
                </c:pt>
                <c:pt idx="100">
                  <c:v>1.8416699999999999</c:v>
                </c:pt>
                <c:pt idx="101">
                  <c:v>1.82772</c:v>
                </c:pt>
                <c:pt idx="102">
                  <c:v>1.8140499999999999</c:v>
                </c:pt>
                <c:pt idx="103">
                  <c:v>1.8006500000000001</c:v>
                </c:pt>
                <c:pt idx="104">
                  <c:v>1.7875000000000001</c:v>
                </c:pt>
                <c:pt idx="105">
                  <c:v>1.7746</c:v>
                </c:pt>
                <c:pt idx="106">
                  <c:v>1.7619499999999999</c:v>
                </c:pt>
                <c:pt idx="107">
                  <c:v>1.74953</c:v>
                </c:pt>
                <c:pt idx="108">
                  <c:v>1.7373499999999999</c:v>
                </c:pt>
                <c:pt idx="109">
                  <c:v>1.7253799999999999</c:v>
                </c:pt>
                <c:pt idx="110">
                  <c:v>1.7136400000000001</c:v>
                </c:pt>
                <c:pt idx="111">
                  <c:v>1.7020999999999999</c:v>
                </c:pt>
                <c:pt idx="112">
                  <c:v>1.6907700000000001</c:v>
                </c:pt>
                <c:pt idx="113">
                  <c:v>1.6796500000000001</c:v>
                </c:pt>
                <c:pt idx="114">
                  <c:v>1.6687099999999999</c:v>
                </c:pt>
                <c:pt idx="115">
                  <c:v>1.6579699999999999</c:v>
                </c:pt>
                <c:pt idx="116">
                  <c:v>1.64741</c:v>
                </c:pt>
                <c:pt idx="117">
                  <c:v>1.6370400000000001</c:v>
                </c:pt>
                <c:pt idx="118">
                  <c:v>1.6268400000000001</c:v>
                </c:pt>
                <c:pt idx="119">
                  <c:v>1.6168100000000001</c:v>
                </c:pt>
                <c:pt idx="120">
                  <c:v>1.60694</c:v>
                </c:pt>
                <c:pt idx="121">
                  <c:v>1.5972500000000001</c:v>
                </c:pt>
                <c:pt idx="122">
                  <c:v>1.5876999999999999</c:v>
                </c:pt>
                <c:pt idx="123">
                  <c:v>1.5783199999999999</c:v>
                </c:pt>
                <c:pt idx="124">
                  <c:v>1.5690900000000001</c:v>
                </c:pt>
                <c:pt idx="125">
                  <c:v>1.56</c:v>
                </c:pt>
                <c:pt idx="126">
                  <c:v>1.5510600000000001</c:v>
                </c:pt>
                <c:pt idx="127">
                  <c:v>1.54226</c:v>
                </c:pt>
                <c:pt idx="128">
                  <c:v>1.53359</c:v>
                </c:pt>
                <c:pt idx="129">
                  <c:v>1.5250600000000001</c:v>
                </c:pt>
                <c:pt idx="130">
                  <c:v>1.51667</c:v>
                </c:pt>
                <c:pt idx="131">
                  <c:v>1.5084</c:v>
                </c:pt>
                <c:pt idx="132">
                  <c:v>1.5002500000000001</c:v>
                </c:pt>
                <c:pt idx="133">
                  <c:v>1.4922299999999999</c:v>
                </c:pt>
                <c:pt idx="134">
                  <c:v>1.4843299999999999</c:v>
                </c:pt>
                <c:pt idx="135">
                  <c:v>1.47654</c:v>
                </c:pt>
                <c:pt idx="136">
                  <c:v>1.4688699999999999</c:v>
                </c:pt>
                <c:pt idx="137">
                  <c:v>1.4613100000000001</c:v>
                </c:pt>
                <c:pt idx="138">
                  <c:v>1.4538599999999999</c:v>
                </c:pt>
                <c:pt idx="139">
                  <c:v>1.44652</c:v>
                </c:pt>
                <c:pt idx="140">
                  <c:v>1.43929</c:v>
                </c:pt>
                <c:pt idx="141">
                  <c:v>1.43215</c:v>
                </c:pt>
                <c:pt idx="142">
                  <c:v>1.4251199999999999</c:v>
                </c:pt>
                <c:pt idx="143">
                  <c:v>1.41818</c:v>
                </c:pt>
                <c:pt idx="144">
                  <c:v>1.41134</c:v>
                </c:pt>
                <c:pt idx="145">
                  <c:v>1.4046000000000001</c:v>
                </c:pt>
                <c:pt idx="146">
                  <c:v>1.39795</c:v>
                </c:pt>
                <c:pt idx="147">
                  <c:v>1.3913800000000001</c:v>
                </c:pt>
                <c:pt idx="148">
                  <c:v>1.3849100000000001</c:v>
                </c:pt>
                <c:pt idx="149">
                  <c:v>1.37852</c:v>
                </c:pt>
                <c:pt idx="150">
                  <c:v>1.37222</c:v>
                </c:pt>
                <c:pt idx="151">
                  <c:v>1.3660000000000001</c:v>
                </c:pt>
                <c:pt idx="152">
                  <c:v>1.3598699999999999</c:v>
                </c:pt>
                <c:pt idx="153">
                  <c:v>1.35381</c:v>
                </c:pt>
                <c:pt idx="154">
                  <c:v>1.3478399999999999</c:v>
                </c:pt>
                <c:pt idx="155">
                  <c:v>1.3419399999999999</c:v>
                </c:pt>
                <c:pt idx="156">
                  <c:v>1.3361099999999999</c:v>
                </c:pt>
                <c:pt idx="157">
                  <c:v>1.33036</c:v>
                </c:pt>
                <c:pt idx="158">
                  <c:v>1.3246800000000001</c:v>
                </c:pt>
                <c:pt idx="159">
                  <c:v>1.31908</c:v>
                </c:pt>
                <c:pt idx="160">
                  <c:v>1.3135399999999999</c:v>
                </c:pt>
                <c:pt idx="161">
                  <c:v>1.3080700000000001</c:v>
                </c:pt>
                <c:pt idx="162">
                  <c:v>1.30267</c:v>
                </c:pt>
                <c:pt idx="163">
                  <c:v>1.2973399999999999</c:v>
                </c:pt>
                <c:pt idx="164">
                  <c:v>1.2920700000000001</c:v>
                </c:pt>
                <c:pt idx="165">
                  <c:v>1.28687</c:v>
                </c:pt>
                <c:pt idx="166">
                  <c:v>1.28173</c:v>
                </c:pt>
                <c:pt idx="167">
                  <c:v>1.2766500000000001</c:v>
                </c:pt>
                <c:pt idx="168">
                  <c:v>1.27163</c:v>
                </c:pt>
                <c:pt idx="169">
                  <c:v>1.26667</c:v>
                </c:pt>
                <c:pt idx="170">
                  <c:v>1.26176</c:v>
                </c:pt>
                <c:pt idx="171">
                  <c:v>1.25692</c:v>
                </c:pt>
                <c:pt idx="172">
                  <c:v>1.25213</c:v>
                </c:pt>
                <c:pt idx="173">
                  <c:v>1.2474000000000001</c:v>
                </c:pt>
                <c:pt idx="174">
                  <c:v>1.24272</c:v>
                </c:pt>
                <c:pt idx="175">
                  <c:v>1.2381</c:v>
                </c:pt>
                <c:pt idx="176">
                  <c:v>1.2335199999999999</c:v>
                </c:pt>
                <c:pt idx="177">
                  <c:v>1.2290000000000001</c:v>
                </c:pt>
                <c:pt idx="178">
                  <c:v>1.2245299999999999</c:v>
                </c:pt>
                <c:pt idx="179">
                  <c:v>1.22011</c:v>
                </c:pt>
                <c:pt idx="180">
                  <c:v>1.21574</c:v>
                </c:pt>
                <c:pt idx="181">
                  <c:v>1.2114199999999999</c:v>
                </c:pt>
                <c:pt idx="182">
                  <c:v>1.2071400000000001</c:v>
                </c:pt>
                <c:pt idx="183">
                  <c:v>1.2029099999999999</c:v>
                </c:pt>
                <c:pt idx="184">
                  <c:v>1.1987300000000001</c:v>
                </c:pt>
                <c:pt idx="185">
                  <c:v>1.19459</c:v>
                </c:pt>
                <c:pt idx="186">
                  <c:v>1.1904999999999999</c:v>
                </c:pt>
                <c:pt idx="187">
                  <c:v>1.18645</c:v>
                </c:pt>
                <c:pt idx="188">
                  <c:v>1.18245</c:v>
                </c:pt>
                <c:pt idx="189">
                  <c:v>1.17848</c:v>
                </c:pt>
                <c:pt idx="190">
                  <c:v>1.17456</c:v>
                </c:pt>
                <c:pt idx="191">
                  <c:v>1.1706799999999999</c:v>
                </c:pt>
                <c:pt idx="192">
                  <c:v>1.1668400000000001</c:v>
                </c:pt>
                <c:pt idx="193">
                  <c:v>1.1630400000000001</c:v>
                </c:pt>
                <c:pt idx="194">
                  <c:v>1.1592800000000001</c:v>
                </c:pt>
                <c:pt idx="195">
                  <c:v>1.1555599999999999</c:v>
                </c:pt>
                <c:pt idx="196">
                  <c:v>1.1518699999999999</c:v>
                </c:pt>
                <c:pt idx="197">
                  <c:v>1.14822</c:v>
                </c:pt>
                <c:pt idx="198">
                  <c:v>1.1446099999999999</c:v>
                </c:pt>
                <c:pt idx="199">
                  <c:v>1.1410400000000001</c:v>
                </c:pt>
                <c:pt idx="200">
                  <c:v>1.1375</c:v>
                </c:pt>
                <c:pt idx="201">
                  <c:v>1.13184</c:v>
                </c:pt>
                <c:pt idx="202">
                  <c:v>1.1262399999999999</c:v>
                </c:pt>
                <c:pt idx="203">
                  <c:v>1.12069</c:v>
                </c:pt>
                <c:pt idx="204">
                  <c:v>1.1152</c:v>
                </c:pt>
                <c:pt idx="205">
                  <c:v>1.1097600000000001</c:v>
                </c:pt>
                <c:pt idx="206">
                  <c:v>1.1043700000000001</c:v>
                </c:pt>
                <c:pt idx="207">
                  <c:v>1.09903</c:v>
                </c:pt>
                <c:pt idx="208">
                  <c:v>1.09375</c:v>
                </c:pt>
                <c:pt idx="209">
                  <c:v>1.0885199999999999</c:v>
                </c:pt>
                <c:pt idx="210">
                  <c:v>1.0833299999999999</c:v>
                </c:pt>
                <c:pt idx="211">
                  <c:v>1.0782</c:v>
                </c:pt>
                <c:pt idx="212">
                  <c:v>1.07311</c:v>
                </c:pt>
                <c:pt idx="213">
                  <c:v>1.0680799999999999</c:v>
                </c:pt>
                <c:pt idx="214">
                  <c:v>1.06308</c:v>
                </c:pt>
                <c:pt idx="215">
                  <c:v>1.0581400000000001</c:v>
                </c:pt>
                <c:pt idx="216">
                  <c:v>1.05324</c:v>
                </c:pt>
                <c:pt idx="217">
                  <c:v>1.0483899999999999</c:v>
                </c:pt>
                <c:pt idx="218">
                  <c:v>1.04358</c:v>
                </c:pt>
                <c:pt idx="219">
                  <c:v>1.03881</c:v>
                </c:pt>
                <c:pt idx="220">
                  <c:v>1.03409</c:v>
                </c:pt>
                <c:pt idx="221">
                  <c:v>1.0294099999999999</c:v>
                </c:pt>
                <c:pt idx="222">
                  <c:v>1.02477</c:v>
                </c:pt>
                <c:pt idx="223">
                  <c:v>1.0201800000000001</c:v>
                </c:pt>
                <c:pt idx="224">
                  <c:v>1.01563</c:v>
                </c:pt>
                <c:pt idx="225">
                  <c:v>1.01111</c:v>
                </c:pt>
                <c:pt idx="226">
                  <c:v>1.00664</c:v>
                </c:pt>
                <c:pt idx="227">
                  <c:v>1.0022</c:v>
                </c:pt>
                <c:pt idx="228">
                  <c:v>0.99780999999999997</c:v>
                </c:pt>
                <c:pt idx="229">
                  <c:v>0.99345000000000006</c:v>
                </c:pt>
                <c:pt idx="230">
                  <c:v>0.98912999999999995</c:v>
                </c:pt>
                <c:pt idx="231">
                  <c:v>0.98485</c:v>
                </c:pt>
                <c:pt idx="232">
                  <c:v>0.98060000000000003</c:v>
                </c:pt>
                <c:pt idx="233">
                  <c:v>0.97638999999999998</c:v>
                </c:pt>
                <c:pt idx="234">
                  <c:v>0.97221999999999997</c:v>
                </c:pt>
                <c:pt idx="235">
                  <c:v>0.96809000000000001</c:v>
                </c:pt>
                <c:pt idx="236">
                  <c:v>0.96397999999999995</c:v>
                </c:pt>
                <c:pt idx="237">
                  <c:v>0.95992</c:v>
                </c:pt>
                <c:pt idx="238">
                  <c:v>0.95587999999999995</c:v>
                </c:pt>
                <c:pt idx="239">
                  <c:v>0.95187999999999995</c:v>
                </c:pt>
                <c:pt idx="240">
                  <c:v>0.94791999999999998</c:v>
                </c:pt>
                <c:pt idx="241">
                  <c:v>0.94398000000000004</c:v>
                </c:pt>
                <c:pt idx="242">
                  <c:v>0.94008000000000003</c:v>
                </c:pt>
                <c:pt idx="243">
                  <c:v>0.93620999999999999</c:v>
                </c:pt>
                <c:pt idx="244">
                  <c:v>0.93237999999999999</c:v>
                </c:pt>
                <c:pt idx="245">
                  <c:v>0.92857000000000001</c:v>
                </c:pt>
                <c:pt idx="246">
                  <c:v>0.92479999999999996</c:v>
                </c:pt>
                <c:pt idx="247">
                  <c:v>0.92105000000000004</c:v>
                </c:pt>
                <c:pt idx="248">
                  <c:v>0.91734000000000004</c:v>
                </c:pt>
                <c:pt idx="249">
                  <c:v>0.91364999999999996</c:v>
                </c:pt>
                <c:pt idx="250">
                  <c:v>0.91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3F9-43A1-82DB-A8F99EE7C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332735"/>
        <c:axId val="1"/>
      </c:scatterChart>
      <c:valAx>
        <c:axId val="1166332735"/>
        <c:scaling>
          <c:orientation val="minMax"/>
        </c:scaling>
        <c:delete val="0"/>
        <c:axPos val="b"/>
        <c:majorGridlines>
          <c:spPr>
            <a:ln>
              <a:solidFill>
                <a:schemeClr val="tx1"/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 Period (Sec.)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fa-IR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B=B1*N</a:t>
                </a:r>
              </a:p>
            </c:rich>
          </c:tx>
          <c:layout>
            <c:manualLayout>
              <c:xMode val="edge"/>
              <c:yMode val="edge"/>
              <c:x val="4.577125102708169E-2"/>
              <c:y val="0.34700621283099109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fa-IR"/>
          </a:p>
        </c:txPr>
        <c:crossAx val="1166332735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70521541950113376"/>
          <c:y val="0.12163696999215308"/>
          <c:w val="0.23977763551456485"/>
          <c:h val="0.30903756543749639"/>
        </c:manualLayout>
      </c:layout>
      <c:overlay val="0"/>
      <c:spPr>
        <a:solidFill>
          <a:schemeClr val="bg2"/>
        </a:solidFill>
        <a:ln w="12700">
          <a:solidFill>
            <a:srgbClr val="0066FF"/>
          </a:solidFill>
        </a:ln>
      </c:spPr>
    </c:legend>
    <c:plotVisOnly val="1"/>
    <c:dispBlanksAs val="gap"/>
    <c:showDLblsOverMax val="0"/>
  </c:chart>
  <c:spPr>
    <a:solidFill>
      <a:schemeClr val="bg1">
        <a:lumMod val="95000"/>
      </a:schemeClr>
    </a:solidFill>
    <a:ln w="12700">
      <a:solidFill>
        <a:srgbClr val="0066FF"/>
      </a:solidFill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a-IR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9843137624269"/>
          <c:y val="5.8901239411625617E-2"/>
          <c:w val="0.82145984175170705"/>
          <c:h val="0.74002809205855069"/>
        </c:manualLayout>
      </c:layout>
      <c:scatterChart>
        <c:scatterStyle val="lineMarker"/>
        <c:varyColors val="0"/>
        <c:ser>
          <c:idx val="0"/>
          <c:order val="0"/>
          <c:tx>
            <c:v>A0.3,0.35(خاک نوع 1)</c:v>
          </c:tx>
          <c:spPr>
            <a:ln>
              <a:solidFill>
                <a:srgbClr val="0066FF"/>
              </a:solidFill>
            </a:ln>
          </c:spPr>
          <c:marker>
            <c:symbol val="none"/>
          </c:marker>
          <c:xVal>
            <c:numRef>
              <c:f>'جدول ضریب بازتاب'!$X$4:$X$255</c:f>
              <c:numCache>
                <c:formatCode>General</c:formatCode>
                <c:ptCount val="252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5.0199999999999996</c:v>
                </c:pt>
              </c:numCache>
            </c:numRef>
          </c:xVal>
          <c:yVal>
            <c:numRef>
              <c:f>'جدول ضریب بازتاب'!$Y$4:$Y$255</c:f>
              <c:numCache>
                <c:formatCode>General</c:formatCode>
                <c:ptCount val="252"/>
                <c:pt idx="0">
                  <c:v>1</c:v>
                </c:pt>
                <c:pt idx="1">
                  <c:v>1.3</c:v>
                </c:pt>
                <c:pt idx="2">
                  <c:v>1.6</c:v>
                </c:pt>
                <c:pt idx="3">
                  <c:v>1.9</c:v>
                </c:pt>
                <c:pt idx="4">
                  <c:v>2.2000000000000002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2.3902100000000002</c:v>
                </c:pt>
                <c:pt idx="22">
                  <c:v>2.2904</c:v>
                </c:pt>
                <c:pt idx="23">
                  <c:v>2.1992799999999999</c:v>
                </c:pt>
                <c:pt idx="24">
                  <c:v>2.1157400000000002</c:v>
                </c:pt>
                <c:pt idx="25">
                  <c:v>2.0388899999999999</c:v>
                </c:pt>
                <c:pt idx="26">
                  <c:v>1.9679500000000001</c:v>
                </c:pt>
                <c:pt idx="27">
                  <c:v>1.9022600000000001</c:v>
                </c:pt>
                <c:pt idx="28">
                  <c:v>1.84127</c:v>
                </c:pt>
                <c:pt idx="29">
                  <c:v>1.7844800000000001</c:v>
                </c:pt>
                <c:pt idx="30">
                  <c:v>1.7314799999999999</c:v>
                </c:pt>
                <c:pt idx="31">
                  <c:v>1.6819</c:v>
                </c:pt>
                <c:pt idx="32">
                  <c:v>1.6354200000000001</c:v>
                </c:pt>
                <c:pt idx="33">
                  <c:v>1.59175</c:v>
                </c:pt>
                <c:pt idx="34">
                  <c:v>1.5506500000000001</c:v>
                </c:pt>
                <c:pt idx="35">
                  <c:v>1.5119</c:v>
                </c:pt>
                <c:pt idx="36">
                  <c:v>1.4753099999999999</c:v>
                </c:pt>
                <c:pt idx="37">
                  <c:v>1.44069</c:v>
                </c:pt>
                <c:pt idx="38">
                  <c:v>1.4078900000000001</c:v>
                </c:pt>
                <c:pt idx="39">
                  <c:v>1.3767799999999999</c:v>
                </c:pt>
                <c:pt idx="40">
                  <c:v>1.3472200000000001</c:v>
                </c:pt>
                <c:pt idx="41">
                  <c:v>1.31911</c:v>
                </c:pt>
                <c:pt idx="42">
                  <c:v>1.29233</c:v>
                </c:pt>
                <c:pt idx="43">
                  <c:v>1.2667999999999999</c:v>
                </c:pt>
                <c:pt idx="44">
                  <c:v>1.2424200000000001</c:v>
                </c:pt>
                <c:pt idx="45">
                  <c:v>1.2191399999999999</c:v>
                </c:pt>
                <c:pt idx="46">
                  <c:v>1.19686</c:v>
                </c:pt>
                <c:pt idx="47">
                  <c:v>1.17553</c:v>
                </c:pt>
                <c:pt idx="48">
                  <c:v>1.15509</c:v>
                </c:pt>
                <c:pt idx="49">
                  <c:v>1.1354900000000001</c:v>
                </c:pt>
                <c:pt idx="50">
                  <c:v>1.1166700000000001</c:v>
                </c:pt>
                <c:pt idx="51">
                  <c:v>1.0985799999999999</c:v>
                </c:pt>
                <c:pt idx="52">
                  <c:v>1.0811999999999999</c:v>
                </c:pt>
                <c:pt idx="53">
                  <c:v>1.06447</c:v>
                </c:pt>
                <c:pt idx="54">
                  <c:v>1.0483499999999999</c:v>
                </c:pt>
                <c:pt idx="55">
                  <c:v>1.0328299999999999</c:v>
                </c:pt>
                <c:pt idx="56">
                  <c:v>1.01786</c:v>
                </c:pt>
                <c:pt idx="57">
                  <c:v>1.0034099999999999</c:v>
                </c:pt>
                <c:pt idx="58">
                  <c:v>0.98946000000000001</c:v>
                </c:pt>
                <c:pt idx="59">
                  <c:v>0.97599000000000002</c:v>
                </c:pt>
                <c:pt idx="60">
                  <c:v>0.96296000000000004</c:v>
                </c:pt>
                <c:pt idx="61">
                  <c:v>0.95035999999999998</c:v>
                </c:pt>
                <c:pt idx="62">
                  <c:v>0.93816999999999995</c:v>
                </c:pt>
                <c:pt idx="63">
                  <c:v>0.92637000000000003</c:v>
                </c:pt>
                <c:pt idx="64">
                  <c:v>0.91493000000000002</c:v>
                </c:pt>
                <c:pt idx="65">
                  <c:v>0.90385000000000004</c:v>
                </c:pt>
                <c:pt idx="66">
                  <c:v>0.8931</c:v>
                </c:pt>
                <c:pt idx="67">
                  <c:v>0.88266999999999995</c:v>
                </c:pt>
                <c:pt idx="68">
                  <c:v>0.87255000000000005</c:v>
                </c:pt>
                <c:pt idx="69">
                  <c:v>0.86272000000000004</c:v>
                </c:pt>
                <c:pt idx="70">
                  <c:v>0.85316999999999998</c:v>
                </c:pt>
                <c:pt idx="71">
                  <c:v>0.84389999999999998</c:v>
                </c:pt>
                <c:pt idx="72">
                  <c:v>0.83487999999999996</c:v>
                </c:pt>
                <c:pt idx="73">
                  <c:v>0.82609999999999995</c:v>
                </c:pt>
                <c:pt idx="74">
                  <c:v>0.81757000000000002</c:v>
                </c:pt>
                <c:pt idx="75">
                  <c:v>0.80925999999999998</c:v>
                </c:pt>
                <c:pt idx="76">
                  <c:v>0.80117000000000005</c:v>
                </c:pt>
                <c:pt idx="77">
                  <c:v>0.79329000000000005</c:v>
                </c:pt>
                <c:pt idx="78">
                  <c:v>0.78561000000000003</c:v>
                </c:pt>
                <c:pt idx="79">
                  <c:v>0.77812999999999999</c:v>
                </c:pt>
                <c:pt idx="80">
                  <c:v>0.77083000000000002</c:v>
                </c:pt>
                <c:pt idx="81">
                  <c:v>0.76371999999999995</c:v>
                </c:pt>
                <c:pt idx="82">
                  <c:v>0.75678000000000001</c:v>
                </c:pt>
                <c:pt idx="83">
                  <c:v>0.75</c:v>
                </c:pt>
                <c:pt idx="84">
                  <c:v>0.74339</c:v>
                </c:pt>
                <c:pt idx="85">
                  <c:v>0.73692999999999997</c:v>
                </c:pt>
                <c:pt idx="86">
                  <c:v>0.73062000000000005</c:v>
                </c:pt>
                <c:pt idx="87">
                  <c:v>0.72445999999999999</c:v>
                </c:pt>
                <c:pt idx="88">
                  <c:v>0.71843000000000001</c:v>
                </c:pt>
                <c:pt idx="89">
                  <c:v>0.71255000000000002</c:v>
                </c:pt>
                <c:pt idx="90">
                  <c:v>0.70679000000000003</c:v>
                </c:pt>
                <c:pt idx="91">
                  <c:v>0.70116000000000001</c:v>
                </c:pt>
                <c:pt idx="92">
                  <c:v>0.69564999999999999</c:v>
                </c:pt>
                <c:pt idx="93">
                  <c:v>0.69025999999999998</c:v>
                </c:pt>
                <c:pt idx="94">
                  <c:v>0.68498999999999999</c:v>
                </c:pt>
                <c:pt idx="95">
                  <c:v>0.67981999999999998</c:v>
                </c:pt>
                <c:pt idx="96">
                  <c:v>0.67476999999999998</c:v>
                </c:pt>
                <c:pt idx="97">
                  <c:v>0.66981999999999997</c:v>
                </c:pt>
                <c:pt idx="98">
                  <c:v>0.66496999999999995</c:v>
                </c:pt>
                <c:pt idx="99">
                  <c:v>0.66020999999999996</c:v>
                </c:pt>
                <c:pt idx="100">
                  <c:v>0.65556000000000003</c:v>
                </c:pt>
                <c:pt idx="101">
                  <c:v>0.65098999999999996</c:v>
                </c:pt>
                <c:pt idx="102">
                  <c:v>0.64651000000000003</c:v>
                </c:pt>
                <c:pt idx="103">
                  <c:v>0.64212999999999998</c:v>
                </c:pt>
                <c:pt idx="104">
                  <c:v>0.63782000000000005</c:v>
                </c:pt>
                <c:pt idx="105">
                  <c:v>0.63360000000000005</c:v>
                </c:pt>
                <c:pt idx="106">
                  <c:v>0.62944999999999995</c:v>
                </c:pt>
                <c:pt idx="107">
                  <c:v>0.62539</c:v>
                </c:pt>
                <c:pt idx="108">
                  <c:v>0.62139999999999995</c:v>
                </c:pt>
                <c:pt idx="109">
                  <c:v>0.61748000000000003</c:v>
                </c:pt>
                <c:pt idx="110">
                  <c:v>0.61363999999999996</c:v>
                </c:pt>
                <c:pt idx="111">
                  <c:v>0.60985999999999996</c:v>
                </c:pt>
                <c:pt idx="112">
                  <c:v>0.60614999999999997</c:v>
                </c:pt>
                <c:pt idx="113">
                  <c:v>0.60250999999999999</c:v>
                </c:pt>
                <c:pt idx="114">
                  <c:v>0.59892999999999996</c:v>
                </c:pt>
                <c:pt idx="115">
                  <c:v>0.59540999999999999</c:v>
                </c:pt>
                <c:pt idx="116">
                  <c:v>0.59194999999999998</c:v>
                </c:pt>
                <c:pt idx="117">
                  <c:v>0.58855999999999997</c:v>
                </c:pt>
                <c:pt idx="118">
                  <c:v>0.58521999999999996</c:v>
                </c:pt>
                <c:pt idx="119">
                  <c:v>0.58192999999999995</c:v>
                </c:pt>
                <c:pt idx="120">
                  <c:v>0.57869999999999999</c:v>
                </c:pt>
                <c:pt idx="121">
                  <c:v>0.57552999999999999</c:v>
                </c:pt>
                <c:pt idx="122">
                  <c:v>0.57240000000000002</c:v>
                </c:pt>
                <c:pt idx="123">
                  <c:v>0.56933</c:v>
                </c:pt>
                <c:pt idx="124">
                  <c:v>0.56630999999999998</c:v>
                </c:pt>
                <c:pt idx="125">
                  <c:v>0.56333</c:v>
                </c:pt>
                <c:pt idx="126">
                  <c:v>0.56040999999999996</c:v>
                </c:pt>
                <c:pt idx="127">
                  <c:v>0.55752000000000002</c:v>
                </c:pt>
                <c:pt idx="128">
                  <c:v>0.55469000000000002</c:v>
                </c:pt>
                <c:pt idx="129">
                  <c:v>0.55188999999999999</c:v>
                </c:pt>
                <c:pt idx="130">
                  <c:v>0.54915000000000003</c:v>
                </c:pt>
                <c:pt idx="131">
                  <c:v>0.54644000000000004</c:v>
                </c:pt>
                <c:pt idx="132">
                  <c:v>0.54376999999999998</c:v>
                </c:pt>
                <c:pt idx="133">
                  <c:v>0.54113999999999995</c:v>
                </c:pt>
                <c:pt idx="134">
                  <c:v>0.53856000000000004</c:v>
                </c:pt>
                <c:pt idx="135">
                  <c:v>0.53600999999999999</c:v>
                </c:pt>
                <c:pt idx="136">
                  <c:v>0.53349999999999997</c:v>
                </c:pt>
                <c:pt idx="137">
                  <c:v>0.53102000000000005</c:v>
                </c:pt>
                <c:pt idx="138">
                  <c:v>0.52858000000000005</c:v>
                </c:pt>
                <c:pt idx="139">
                  <c:v>0.52617999999999998</c:v>
                </c:pt>
                <c:pt idx="140">
                  <c:v>0.52381</c:v>
                </c:pt>
                <c:pt idx="141">
                  <c:v>0.52146999999999999</c:v>
                </c:pt>
                <c:pt idx="142">
                  <c:v>0.51917000000000002</c:v>
                </c:pt>
                <c:pt idx="143">
                  <c:v>0.51690000000000003</c:v>
                </c:pt>
                <c:pt idx="144">
                  <c:v>0.51466000000000001</c:v>
                </c:pt>
                <c:pt idx="145">
                  <c:v>0.51244999999999996</c:v>
                </c:pt>
                <c:pt idx="146">
                  <c:v>0.51027</c:v>
                </c:pt>
                <c:pt idx="147">
                  <c:v>0.50812999999999997</c:v>
                </c:pt>
                <c:pt idx="148">
                  <c:v>0.50600999999999996</c:v>
                </c:pt>
                <c:pt idx="149">
                  <c:v>0.50390999999999997</c:v>
                </c:pt>
                <c:pt idx="150">
                  <c:v>0.50185000000000002</c:v>
                </c:pt>
                <c:pt idx="151">
                  <c:v>0.49981999999999999</c:v>
                </c:pt>
                <c:pt idx="152">
                  <c:v>0.49780999999999997</c:v>
                </c:pt>
                <c:pt idx="153">
                  <c:v>0.49581999999999998</c:v>
                </c:pt>
                <c:pt idx="154">
                  <c:v>0.49386999999999998</c:v>
                </c:pt>
                <c:pt idx="155">
                  <c:v>0.49193999999999999</c:v>
                </c:pt>
                <c:pt idx="156">
                  <c:v>0.49003000000000002</c:v>
                </c:pt>
                <c:pt idx="157">
                  <c:v>0.48814999999999997</c:v>
                </c:pt>
                <c:pt idx="158">
                  <c:v>0.48629</c:v>
                </c:pt>
                <c:pt idx="159">
                  <c:v>0.48444999999999999</c:v>
                </c:pt>
                <c:pt idx="160">
                  <c:v>0.48264000000000001</c:v>
                </c:pt>
                <c:pt idx="161">
                  <c:v>0.48085</c:v>
                </c:pt>
                <c:pt idx="162">
                  <c:v>0.47908000000000001</c:v>
                </c:pt>
                <c:pt idx="163">
                  <c:v>0.47732999999999998</c:v>
                </c:pt>
                <c:pt idx="164">
                  <c:v>0.47560999999999998</c:v>
                </c:pt>
                <c:pt idx="165">
                  <c:v>0.47391</c:v>
                </c:pt>
                <c:pt idx="166">
                  <c:v>0.47221999999999997</c:v>
                </c:pt>
                <c:pt idx="167">
                  <c:v>0.47055999999999998</c:v>
                </c:pt>
                <c:pt idx="168">
                  <c:v>0.46892</c:v>
                </c:pt>
                <c:pt idx="169">
                  <c:v>0.46728999999999998</c:v>
                </c:pt>
                <c:pt idx="170">
                  <c:v>0.46568999999999999</c:v>
                </c:pt>
                <c:pt idx="171">
                  <c:v>0.46410000000000001</c:v>
                </c:pt>
                <c:pt idx="172">
                  <c:v>0.46253</c:v>
                </c:pt>
                <c:pt idx="173">
                  <c:v>0.46098</c:v>
                </c:pt>
                <c:pt idx="174">
                  <c:v>0.45945000000000003</c:v>
                </c:pt>
                <c:pt idx="175">
                  <c:v>0.45794000000000001</c:v>
                </c:pt>
                <c:pt idx="176">
                  <c:v>0.45644000000000001</c:v>
                </c:pt>
                <c:pt idx="177">
                  <c:v>0.45495999999999998</c:v>
                </c:pt>
                <c:pt idx="178">
                  <c:v>0.45350000000000001</c:v>
                </c:pt>
                <c:pt idx="179">
                  <c:v>0.45205000000000001</c:v>
                </c:pt>
                <c:pt idx="180">
                  <c:v>0.45062000000000002</c:v>
                </c:pt>
                <c:pt idx="181">
                  <c:v>0.44919999999999999</c:v>
                </c:pt>
                <c:pt idx="182">
                  <c:v>0.44779999999999998</c:v>
                </c:pt>
                <c:pt idx="183">
                  <c:v>0.44641999999999998</c:v>
                </c:pt>
                <c:pt idx="184">
                  <c:v>0.44505</c:v>
                </c:pt>
                <c:pt idx="185">
                  <c:v>0.44368999999999997</c:v>
                </c:pt>
                <c:pt idx="186">
                  <c:v>0.44235000000000002</c:v>
                </c:pt>
                <c:pt idx="187">
                  <c:v>0.44102999999999998</c:v>
                </c:pt>
                <c:pt idx="188">
                  <c:v>0.43972</c:v>
                </c:pt>
                <c:pt idx="189">
                  <c:v>0.43841999999999998</c:v>
                </c:pt>
                <c:pt idx="190">
                  <c:v>0.43713000000000002</c:v>
                </c:pt>
                <c:pt idx="191">
                  <c:v>0.43586000000000003</c:v>
                </c:pt>
                <c:pt idx="192">
                  <c:v>0.43461</c:v>
                </c:pt>
                <c:pt idx="193">
                  <c:v>0.43336000000000002</c:v>
                </c:pt>
                <c:pt idx="194">
                  <c:v>0.43213000000000001</c:v>
                </c:pt>
                <c:pt idx="195">
                  <c:v>0.43091000000000002</c:v>
                </c:pt>
                <c:pt idx="196">
                  <c:v>0.42970999999999998</c:v>
                </c:pt>
                <c:pt idx="197">
                  <c:v>0.42851</c:v>
                </c:pt>
                <c:pt idx="198">
                  <c:v>0.42732999999999999</c:v>
                </c:pt>
                <c:pt idx="199">
                  <c:v>0.42615999999999998</c:v>
                </c:pt>
                <c:pt idx="200">
                  <c:v>0.42499999999999999</c:v>
                </c:pt>
                <c:pt idx="201">
                  <c:v>0.42288999999999999</c:v>
                </c:pt>
                <c:pt idx="202">
                  <c:v>0.42079</c:v>
                </c:pt>
                <c:pt idx="203">
                  <c:v>0.41871999999999998</c:v>
                </c:pt>
                <c:pt idx="204">
                  <c:v>0.41666999999999998</c:v>
                </c:pt>
                <c:pt idx="205">
                  <c:v>0.41463</c:v>
                </c:pt>
                <c:pt idx="206">
                  <c:v>0.41261999999999999</c:v>
                </c:pt>
                <c:pt idx="207">
                  <c:v>0.41063</c:v>
                </c:pt>
                <c:pt idx="208">
                  <c:v>0.40865000000000001</c:v>
                </c:pt>
                <c:pt idx="209">
                  <c:v>0.40670000000000001</c:v>
                </c:pt>
                <c:pt idx="210">
                  <c:v>0.40476000000000001</c:v>
                </c:pt>
                <c:pt idx="211">
                  <c:v>0.40283999999999998</c:v>
                </c:pt>
                <c:pt idx="212">
                  <c:v>0.40094000000000002</c:v>
                </c:pt>
                <c:pt idx="213">
                  <c:v>0.39906000000000003</c:v>
                </c:pt>
                <c:pt idx="214">
                  <c:v>0.3972</c:v>
                </c:pt>
                <c:pt idx="215">
                  <c:v>0.39534999999999998</c:v>
                </c:pt>
                <c:pt idx="216">
                  <c:v>0.39351999999999998</c:v>
                </c:pt>
                <c:pt idx="217">
                  <c:v>0.39171</c:v>
                </c:pt>
                <c:pt idx="218">
                  <c:v>0.38990999999999998</c:v>
                </c:pt>
                <c:pt idx="219">
                  <c:v>0.38812999999999998</c:v>
                </c:pt>
                <c:pt idx="220">
                  <c:v>0.38635999999999998</c:v>
                </c:pt>
                <c:pt idx="221">
                  <c:v>0.38462000000000002</c:v>
                </c:pt>
                <c:pt idx="222">
                  <c:v>0.38288</c:v>
                </c:pt>
                <c:pt idx="223">
                  <c:v>0.38117000000000001</c:v>
                </c:pt>
                <c:pt idx="224">
                  <c:v>0.37946000000000002</c:v>
                </c:pt>
                <c:pt idx="225">
                  <c:v>0.37778</c:v>
                </c:pt>
                <c:pt idx="226">
                  <c:v>0.37611</c:v>
                </c:pt>
                <c:pt idx="227">
                  <c:v>0.37445000000000001</c:v>
                </c:pt>
                <c:pt idx="228">
                  <c:v>0.37280999999999997</c:v>
                </c:pt>
                <c:pt idx="229">
                  <c:v>0.37118000000000001</c:v>
                </c:pt>
                <c:pt idx="230">
                  <c:v>0.36957000000000001</c:v>
                </c:pt>
                <c:pt idx="231">
                  <c:v>0.36797000000000002</c:v>
                </c:pt>
                <c:pt idx="232">
                  <c:v>0.36637999999999998</c:v>
                </c:pt>
                <c:pt idx="233">
                  <c:v>0.36481000000000002</c:v>
                </c:pt>
                <c:pt idx="234">
                  <c:v>0.36325000000000002</c:v>
                </c:pt>
                <c:pt idx="235">
                  <c:v>0.36170000000000002</c:v>
                </c:pt>
                <c:pt idx="236">
                  <c:v>0.36016999999999999</c:v>
                </c:pt>
                <c:pt idx="237">
                  <c:v>0.35865000000000002</c:v>
                </c:pt>
                <c:pt idx="238">
                  <c:v>0.35714000000000001</c:v>
                </c:pt>
                <c:pt idx="239">
                  <c:v>0.35565000000000002</c:v>
                </c:pt>
                <c:pt idx="240">
                  <c:v>0.35416999999999998</c:v>
                </c:pt>
                <c:pt idx="241">
                  <c:v>0.35270000000000001</c:v>
                </c:pt>
                <c:pt idx="242">
                  <c:v>0.35124</c:v>
                </c:pt>
                <c:pt idx="243">
                  <c:v>0.34978999999999999</c:v>
                </c:pt>
                <c:pt idx="244">
                  <c:v>0.34836</c:v>
                </c:pt>
                <c:pt idx="245">
                  <c:v>0.34694000000000003</c:v>
                </c:pt>
                <c:pt idx="246">
                  <c:v>0.34553</c:v>
                </c:pt>
                <c:pt idx="247">
                  <c:v>0.34412999999999999</c:v>
                </c:pt>
                <c:pt idx="248">
                  <c:v>0.34273999999999999</c:v>
                </c:pt>
                <c:pt idx="249">
                  <c:v>0.34137000000000001</c:v>
                </c:pt>
                <c:pt idx="250">
                  <c:v>0.34</c:v>
                </c:pt>
                <c:pt idx="251">
                  <c:v>0.33865000000000001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2D-4BB6-926B-21E853A1C177}"/>
            </c:ext>
          </c:extLst>
        </c:ser>
        <c:ser>
          <c:idx val="1"/>
          <c:order val="1"/>
          <c:tx>
            <c:v>A0.3,0.35(خاک نوع 2)</c:v>
          </c:tx>
          <c:spPr>
            <a:ln>
              <a:solidFill>
                <a:srgbClr val="F96A67"/>
              </a:solidFill>
            </a:ln>
          </c:spPr>
          <c:marker>
            <c:symbol val="none"/>
          </c:marker>
          <c:xVal>
            <c:numRef>
              <c:f>'جدول ضریب بازتاب'!$AA$4:$AA$254</c:f>
              <c:numCache>
                <c:formatCode>General</c:formatCode>
                <c:ptCount val="25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</c:numCache>
            </c:numRef>
          </c:xVal>
          <c:yVal>
            <c:numRef>
              <c:f>'جدول ضریب بازتاب'!$AB$4:$AB$254</c:f>
              <c:numCache>
                <c:formatCode>General</c:formatCode>
                <c:ptCount val="251"/>
                <c:pt idx="0">
                  <c:v>1</c:v>
                </c:pt>
                <c:pt idx="1">
                  <c:v>1.3</c:v>
                </c:pt>
                <c:pt idx="2">
                  <c:v>1.6</c:v>
                </c:pt>
                <c:pt idx="3">
                  <c:v>1.9</c:v>
                </c:pt>
                <c:pt idx="4">
                  <c:v>2.2000000000000002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2.4134600000000002</c:v>
                </c:pt>
                <c:pt idx="27">
                  <c:v>2.3333300000000001</c:v>
                </c:pt>
                <c:pt idx="28">
                  <c:v>2.2589299999999999</c:v>
                </c:pt>
                <c:pt idx="29">
                  <c:v>2.1896599999999999</c:v>
                </c:pt>
                <c:pt idx="30">
                  <c:v>2.125</c:v>
                </c:pt>
                <c:pt idx="31">
                  <c:v>2.0645199999999999</c:v>
                </c:pt>
                <c:pt idx="32">
                  <c:v>2.0078100000000001</c:v>
                </c:pt>
                <c:pt idx="33">
                  <c:v>1.95455</c:v>
                </c:pt>
                <c:pt idx="34">
                  <c:v>1.9044099999999999</c:v>
                </c:pt>
                <c:pt idx="35">
                  <c:v>1.85714</c:v>
                </c:pt>
                <c:pt idx="36">
                  <c:v>1.8125</c:v>
                </c:pt>
                <c:pt idx="37">
                  <c:v>1.77027</c:v>
                </c:pt>
                <c:pt idx="38">
                  <c:v>1.7302599999999999</c:v>
                </c:pt>
                <c:pt idx="39">
                  <c:v>1.69231</c:v>
                </c:pt>
                <c:pt idx="40">
                  <c:v>1.65625</c:v>
                </c:pt>
                <c:pt idx="41">
                  <c:v>1.62195</c:v>
                </c:pt>
                <c:pt idx="42">
                  <c:v>1.5892900000000001</c:v>
                </c:pt>
                <c:pt idx="43">
                  <c:v>1.5581400000000001</c:v>
                </c:pt>
                <c:pt idx="44">
                  <c:v>1.52841</c:v>
                </c:pt>
                <c:pt idx="45">
                  <c:v>1.5</c:v>
                </c:pt>
                <c:pt idx="46">
                  <c:v>1.4728300000000001</c:v>
                </c:pt>
                <c:pt idx="47">
                  <c:v>1.4468099999999999</c:v>
                </c:pt>
                <c:pt idx="48">
                  <c:v>1.42188</c:v>
                </c:pt>
                <c:pt idx="49">
                  <c:v>1.3979600000000001</c:v>
                </c:pt>
                <c:pt idx="50">
                  <c:v>1.375</c:v>
                </c:pt>
                <c:pt idx="51">
                  <c:v>1.35294</c:v>
                </c:pt>
                <c:pt idx="52">
                  <c:v>1.3317300000000001</c:v>
                </c:pt>
                <c:pt idx="53">
                  <c:v>1.31132</c:v>
                </c:pt>
                <c:pt idx="54">
                  <c:v>1.2916700000000001</c:v>
                </c:pt>
                <c:pt idx="55">
                  <c:v>1.2727299999999999</c:v>
                </c:pt>
                <c:pt idx="56">
                  <c:v>1.2544599999999999</c:v>
                </c:pt>
                <c:pt idx="57">
                  <c:v>1.2368399999999999</c:v>
                </c:pt>
                <c:pt idx="58">
                  <c:v>1.21983</c:v>
                </c:pt>
                <c:pt idx="59">
                  <c:v>1.20339</c:v>
                </c:pt>
                <c:pt idx="60">
                  <c:v>1.1875</c:v>
                </c:pt>
                <c:pt idx="61">
                  <c:v>1.1721299999999999</c:v>
                </c:pt>
                <c:pt idx="62">
                  <c:v>1.15726</c:v>
                </c:pt>
                <c:pt idx="63">
                  <c:v>1.14286</c:v>
                </c:pt>
                <c:pt idx="64">
                  <c:v>1.1289100000000001</c:v>
                </c:pt>
                <c:pt idx="65">
                  <c:v>1.11538</c:v>
                </c:pt>
                <c:pt idx="66">
                  <c:v>1.1022700000000001</c:v>
                </c:pt>
                <c:pt idx="67">
                  <c:v>1.08955</c:v>
                </c:pt>
                <c:pt idx="68">
                  <c:v>1.07721</c:v>
                </c:pt>
                <c:pt idx="69">
                  <c:v>1.0652200000000001</c:v>
                </c:pt>
                <c:pt idx="70">
                  <c:v>1.0535699999999999</c:v>
                </c:pt>
                <c:pt idx="71">
                  <c:v>1.0422499999999999</c:v>
                </c:pt>
                <c:pt idx="72">
                  <c:v>1.03125</c:v>
                </c:pt>
                <c:pt idx="73">
                  <c:v>1.0205500000000001</c:v>
                </c:pt>
                <c:pt idx="74">
                  <c:v>1.01014</c:v>
                </c:pt>
                <c:pt idx="75">
                  <c:v>1</c:v>
                </c:pt>
                <c:pt idx="76">
                  <c:v>0.99012999999999995</c:v>
                </c:pt>
                <c:pt idx="77">
                  <c:v>0.98051999999999995</c:v>
                </c:pt>
                <c:pt idx="78">
                  <c:v>0.97114999999999996</c:v>
                </c:pt>
                <c:pt idx="79">
                  <c:v>0.96203000000000005</c:v>
                </c:pt>
                <c:pt idx="80">
                  <c:v>0.95313000000000003</c:v>
                </c:pt>
                <c:pt idx="81">
                  <c:v>0.94443999999999995</c:v>
                </c:pt>
                <c:pt idx="82">
                  <c:v>0.93598000000000003</c:v>
                </c:pt>
                <c:pt idx="83">
                  <c:v>0.92771000000000003</c:v>
                </c:pt>
                <c:pt idx="84">
                  <c:v>0.91964000000000001</c:v>
                </c:pt>
                <c:pt idx="85">
                  <c:v>0.91176000000000001</c:v>
                </c:pt>
                <c:pt idx="86">
                  <c:v>0.90407000000000004</c:v>
                </c:pt>
                <c:pt idx="87">
                  <c:v>0.89654999999999996</c:v>
                </c:pt>
                <c:pt idx="88">
                  <c:v>0.88919999999999999</c:v>
                </c:pt>
                <c:pt idx="89">
                  <c:v>0.88202000000000003</c:v>
                </c:pt>
                <c:pt idx="90">
                  <c:v>0.875</c:v>
                </c:pt>
                <c:pt idx="91">
                  <c:v>0.86812999999999996</c:v>
                </c:pt>
                <c:pt idx="92">
                  <c:v>0.86141000000000001</c:v>
                </c:pt>
                <c:pt idx="93">
                  <c:v>0.85484000000000004</c:v>
                </c:pt>
                <c:pt idx="94">
                  <c:v>0.84840000000000004</c:v>
                </c:pt>
                <c:pt idx="95">
                  <c:v>0.84211000000000003</c:v>
                </c:pt>
                <c:pt idx="96">
                  <c:v>0.83594000000000002</c:v>
                </c:pt>
                <c:pt idx="97">
                  <c:v>0.82989999999999997</c:v>
                </c:pt>
                <c:pt idx="98">
                  <c:v>0.82398000000000005</c:v>
                </c:pt>
                <c:pt idx="99">
                  <c:v>0.81818000000000002</c:v>
                </c:pt>
                <c:pt idx="100">
                  <c:v>0.8125</c:v>
                </c:pt>
                <c:pt idx="101">
                  <c:v>0.80693000000000004</c:v>
                </c:pt>
                <c:pt idx="102">
                  <c:v>0.80147000000000002</c:v>
                </c:pt>
                <c:pt idx="103">
                  <c:v>0.79612000000000005</c:v>
                </c:pt>
                <c:pt idx="104">
                  <c:v>0.79086999999999996</c:v>
                </c:pt>
                <c:pt idx="105">
                  <c:v>0.78571000000000002</c:v>
                </c:pt>
                <c:pt idx="106">
                  <c:v>0.78066000000000002</c:v>
                </c:pt>
                <c:pt idx="107">
                  <c:v>0.77569999999999995</c:v>
                </c:pt>
                <c:pt idx="108">
                  <c:v>0.77083000000000002</c:v>
                </c:pt>
                <c:pt idx="109">
                  <c:v>0.76605999999999996</c:v>
                </c:pt>
                <c:pt idx="110">
                  <c:v>0.76136000000000004</c:v>
                </c:pt>
                <c:pt idx="111">
                  <c:v>0.75675999999999999</c:v>
                </c:pt>
                <c:pt idx="112">
                  <c:v>0.75222999999999995</c:v>
                </c:pt>
                <c:pt idx="113">
                  <c:v>0.74778999999999995</c:v>
                </c:pt>
                <c:pt idx="114">
                  <c:v>0.74341999999999997</c:v>
                </c:pt>
                <c:pt idx="115">
                  <c:v>0.73912999999999995</c:v>
                </c:pt>
                <c:pt idx="116">
                  <c:v>0.73490999999999995</c:v>
                </c:pt>
                <c:pt idx="117">
                  <c:v>0.73077000000000003</c:v>
                </c:pt>
                <c:pt idx="118">
                  <c:v>0.72668999999999995</c:v>
                </c:pt>
                <c:pt idx="119">
                  <c:v>0.72269000000000005</c:v>
                </c:pt>
                <c:pt idx="120">
                  <c:v>0.71875</c:v>
                </c:pt>
                <c:pt idx="121">
                  <c:v>0.71487999999999996</c:v>
                </c:pt>
                <c:pt idx="122">
                  <c:v>0.71106999999999998</c:v>
                </c:pt>
                <c:pt idx="123">
                  <c:v>0.70731999999999995</c:v>
                </c:pt>
                <c:pt idx="124">
                  <c:v>0.70362999999999998</c:v>
                </c:pt>
                <c:pt idx="125">
                  <c:v>0.7</c:v>
                </c:pt>
                <c:pt idx="126">
                  <c:v>0.69642999999999999</c:v>
                </c:pt>
                <c:pt idx="127">
                  <c:v>0.69291000000000003</c:v>
                </c:pt>
                <c:pt idx="128">
                  <c:v>0.68945000000000001</c:v>
                </c:pt>
                <c:pt idx="129">
                  <c:v>0.68605000000000005</c:v>
                </c:pt>
                <c:pt idx="130">
                  <c:v>0.68269000000000002</c:v>
                </c:pt>
                <c:pt idx="131">
                  <c:v>0.67939000000000005</c:v>
                </c:pt>
                <c:pt idx="132">
                  <c:v>0.67613999999999996</c:v>
                </c:pt>
                <c:pt idx="133">
                  <c:v>0.67293000000000003</c:v>
                </c:pt>
                <c:pt idx="134">
                  <c:v>0.66978000000000004</c:v>
                </c:pt>
                <c:pt idx="135">
                  <c:v>0.66666999999999998</c:v>
                </c:pt>
                <c:pt idx="136">
                  <c:v>0.66359999999999997</c:v>
                </c:pt>
                <c:pt idx="137">
                  <c:v>0.66057999999999995</c:v>
                </c:pt>
                <c:pt idx="138">
                  <c:v>0.65761000000000003</c:v>
                </c:pt>
                <c:pt idx="139">
                  <c:v>0.65468000000000004</c:v>
                </c:pt>
                <c:pt idx="140">
                  <c:v>0.65178999999999998</c:v>
                </c:pt>
                <c:pt idx="141">
                  <c:v>0.64893999999999996</c:v>
                </c:pt>
                <c:pt idx="142">
                  <c:v>0.64612999999999998</c:v>
                </c:pt>
                <c:pt idx="143">
                  <c:v>0.64336000000000004</c:v>
                </c:pt>
                <c:pt idx="144">
                  <c:v>0.64063000000000003</c:v>
                </c:pt>
                <c:pt idx="145">
                  <c:v>0.63793</c:v>
                </c:pt>
                <c:pt idx="146">
                  <c:v>0.63527</c:v>
                </c:pt>
                <c:pt idx="147">
                  <c:v>0.63265000000000005</c:v>
                </c:pt>
                <c:pt idx="148">
                  <c:v>0.63007000000000002</c:v>
                </c:pt>
                <c:pt idx="149">
                  <c:v>0.62751999999999997</c:v>
                </c:pt>
                <c:pt idx="150">
                  <c:v>0.625</c:v>
                </c:pt>
                <c:pt idx="151">
                  <c:v>0.62251999999999996</c:v>
                </c:pt>
                <c:pt idx="152">
                  <c:v>0.62007000000000001</c:v>
                </c:pt>
                <c:pt idx="153">
                  <c:v>0.61765000000000003</c:v>
                </c:pt>
                <c:pt idx="154">
                  <c:v>0.61526000000000003</c:v>
                </c:pt>
                <c:pt idx="155">
                  <c:v>0.6129</c:v>
                </c:pt>
                <c:pt idx="156">
                  <c:v>0.61058000000000001</c:v>
                </c:pt>
                <c:pt idx="157">
                  <c:v>0.60828000000000004</c:v>
                </c:pt>
                <c:pt idx="158">
                  <c:v>0.60601000000000005</c:v>
                </c:pt>
                <c:pt idx="159">
                  <c:v>0.60377000000000003</c:v>
                </c:pt>
                <c:pt idx="160">
                  <c:v>0.60155999999999998</c:v>
                </c:pt>
                <c:pt idx="161">
                  <c:v>0.59938000000000002</c:v>
                </c:pt>
                <c:pt idx="162">
                  <c:v>0.59721999999999997</c:v>
                </c:pt>
                <c:pt idx="163">
                  <c:v>0.59509000000000001</c:v>
                </c:pt>
                <c:pt idx="164">
                  <c:v>0.59299000000000002</c:v>
                </c:pt>
                <c:pt idx="165">
                  <c:v>0.59091000000000005</c:v>
                </c:pt>
                <c:pt idx="166">
                  <c:v>0.58886000000000005</c:v>
                </c:pt>
                <c:pt idx="167">
                  <c:v>0.58682999999999996</c:v>
                </c:pt>
                <c:pt idx="168">
                  <c:v>0.58482000000000001</c:v>
                </c:pt>
                <c:pt idx="169">
                  <c:v>0.58284000000000002</c:v>
                </c:pt>
                <c:pt idx="170">
                  <c:v>0.58087999999999995</c:v>
                </c:pt>
                <c:pt idx="171">
                  <c:v>0.57894999999999996</c:v>
                </c:pt>
                <c:pt idx="172">
                  <c:v>0.57703000000000004</c:v>
                </c:pt>
                <c:pt idx="173">
                  <c:v>0.57513999999999998</c:v>
                </c:pt>
                <c:pt idx="174">
                  <c:v>0.57328000000000001</c:v>
                </c:pt>
                <c:pt idx="175">
                  <c:v>0.57142999999999999</c:v>
                </c:pt>
                <c:pt idx="176">
                  <c:v>0.5696</c:v>
                </c:pt>
                <c:pt idx="177">
                  <c:v>0.56779999999999997</c:v>
                </c:pt>
                <c:pt idx="178">
                  <c:v>0.56601000000000001</c:v>
                </c:pt>
                <c:pt idx="179">
                  <c:v>0.56425000000000003</c:v>
                </c:pt>
                <c:pt idx="180">
                  <c:v>0.5625</c:v>
                </c:pt>
                <c:pt idx="181">
                  <c:v>0.56076999999999999</c:v>
                </c:pt>
                <c:pt idx="182">
                  <c:v>0.55906999999999996</c:v>
                </c:pt>
                <c:pt idx="183">
                  <c:v>0.55737999999999999</c:v>
                </c:pt>
                <c:pt idx="184">
                  <c:v>0.55571000000000004</c:v>
                </c:pt>
                <c:pt idx="185">
                  <c:v>0.55405000000000004</c:v>
                </c:pt>
                <c:pt idx="186">
                  <c:v>0.55242000000000002</c:v>
                </c:pt>
                <c:pt idx="187">
                  <c:v>0.55079999999999996</c:v>
                </c:pt>
                <c:pt idx="188">
                  <c:v>0.54920000000000002</c:v>
                </c:pt>
                <c:pt idx="189">
                  <c:v>0.54762</c:v>
                </c:pt>
                <c:pt idx="190">
                  <c:v>0.54605000000000004</c:v>
                </c:pt>
                <c:pt idx="191">
                  <c:v>0.54449999999999998</c:v>
                </c:pt>
                <c:pt idx="192">
                  <c:v>0.54296999999999995</c:v>
                </c:pt>
                <c:pt idx="193">
                  <c:v>0.54144999999999999</c:v>
                </c:pt>
                <c:pt idx="194">
                  <c:v>0.53995000000000004</c:v>
                </c:pt>
                <c:pt idx="195">
                  <c:v>0.53846000000000005</c:v>
                </c:pt>
                <c:pt idx="196">
                  <c:v>0.53698999999999997</c:v>
                </c:pt>
                <c:pt idx="197">
                  <c:v>0.53552999999999995</c:v>
                </c:pt>
                <c:pt idx="198">
                  <c:v>0.53408999999999995</c:v>
                </c:pt>
                <c:pt idx="199">
                  <c:v>0.53266000000000002</c:v>
                </c:pt>
                <c:pt idx="200">
                  <c:v>0.53125</c:v>
                </c:pt>
                <c:pt idx="201">
                  <c:v>0.52861000000000002</c:v>
                </c:pt>
                <c:pt idx="202">
                  <c:v>0.52598999999999996</c:v>
                </c:pt>
                <c:pt idx="203">
                  <c:v>0.52339999999999998</c:v>
                </c:pt>
                <c:pt idx="204">
                  <c:v>0.52083000000000002</c:v>
                </c:pt>
                <c:pt idx="205">
                  <c:v>0.51829000000000003</c:v>
                </c:pt>
                <c:pt idx="206">
                  <c:v>0.51578000000000002</c:v>
                </c:pt>
                <c:pt idx="207">
                  <c:v>0.51329000000000002</c:v>
                </c:pt>
                <c:pt idx="208">
                  <c:v>0.51082000000000005</c:v>
                </c:pt>
                <c:pt idx="209">
                  <c:v>0.50836999999999999</c:v>
                </c:pt>
                <c:pt idx="210">
                  <c:v>0.50595000000000001</c:v>
                </c:pt>
                <c:pt idx="211">
                  <c:v>0.50355000000000005</c:v>
                </c:pt>
                <c:pt idx="212">
                  <c:v>0.50117999999999996</c:v>
                </c:pt>
                <c:pt idx="213">
                  <c:v>0.49883</c:v>
                </c:pt>
                <c:pt idx="214">
                  <c:v>0.4965</c:v>
                </c:pt>
                <c:pt idx="215">
                  <c:v>0.49419000000000002</c:v>
                </c:pt>
                <c:pt idx="216">
                  <c:v>0.4919</c:v>
                </c:pt>
                <c:pt idx="217">
                  <c:v>0.48963000000000001</c:v>
                </c:pt>
                <c:pt idx="218">
                  <c:v>0.48738999999999999</c:v>
                </c:pt>
                <c:pt idx="219">
                  <c:v>0.48515999999999998</c:v>
                </c:pt>
                <c:pt idx="220">
                  <c:v>0.48294999999999999</c:v>
                </c:pt>
                <c:pt idx="221">
                  <c:v>0.48076999999999998</c:v>
                </c:pt>
                <c:pt idx="222">
                  <c:v>0.47860000000000003</c:v>
                </c:pt>
                <c:pt idx="223">
                  <c:v>0.47645999999999999</c:v>
                </c:pt>
                <c:pt idx="224">
                  <c:v>0.47432999999999997</c:v>
                </c:pt>
                <c:pt idx="225">
                  <c:v>0.47221999999999997</c:v>
                </c:pt>
                <c:pt idx="226">
                  <c:v>0.47012999999999999</c:v>
                </c:pt>
                <c:pt idx="227">
                  <c:v>0.46805999999999998</c:v>
                </c:pt>
                <c:pt idx="228">
                  <c:v>0.46600999999999998</c:v>
                </c:pt>
                <c:pt idx="229">
                  <c:v>0.46396999999999999</c:v>
                </c:pt>
                <c:pt idx="230">
                  <c:v>0.46195999999999998</c:v>
                </c:pt>
                <c:pt idx="231">
                  <c:v>0.45995999999999998</c:v>
                </c:pt>
                <c:pt idx="232">
                  <c:v>0.45796999999999999</c:v>
                </c:pt>
                <c:pt idx="233">
                  <c:v>0.45601000000000003</c:v>
                </c:pt>
                <c:pt idx="234">
                  <c:v>0.45406000000000002</c:v>
                </c:pt>
                <c:pt idx="235">
                  <c:v>0.45212999999999998</c:v>
                </c:pt>
                <c:pt idx="236">
                  <c:v>0.45021</c:v>
                </c:pt>
                <c:pt idx="237">
                  <c:v>0.44830999999999999</c:v>
                </c:pt>
                <c:pt idx="238">
                  <c:v>0.44642999999999999</c:v>
                </c:pt>
                <c:pt idx="239">
                  <c:v>0.44456000000000001</c:v>
                </c:pt>
                <c:pt idx="240">
                  <c:v>0.44270999999999999</c:v>
                </c:pt>
                <c:pt idx="241">
                  <c:v>0.44086999999999998</c:v>
                </c:pt>
                <c:pt idx="242">
                  <c:v>0.43905</c:v>
                </c:pt>
                <c:pt idx="243">
                  <c:v>0.43724000000000002</c:v>
                </c:pt>
                <c:pt idx="244">
                  <c:v>0.43545</c:v>
                </c:pt>
                <c:pt idx="245">
                  <c:v>0.43367</c:v>
                </c:pt>
                <c:pt idx="246">
                  <c:v>0.43191000000000002</c:v>
                </c:pt>
                <c:pt idx="247">
                  <c:v>0.43015999999999999</c:v>
                </c:pt>
                <c:pt idx="248">
                  <c:v>0.42842999999999998</c:v>
                </c:pt>
                <c:pt idx="249">
                  <c:v>0.42670999999999998</c:v>
                </c:pt>
                <c:pt idx="250">
                  <c:v>0.42499999999999999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2D-4BB6-926B-21E853A1C177}"/>
            </c:ext>
          </c:extLst>
        </c:ser>
        <c:ser>
          <c:idx val="2"/>
          <c:order val="2"/>
          <c:tx>
            <c:v>A0.3,0.35(خاک نوع 3)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'جدول ضریب بازتاب'!$AD$4:$AD$254</c:f>
              <c:numCache>
                <c:formatCode>General</c:formatCode>
                <c:ptCount val="25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</c:numCache>
            </c:numRef>
          </c:xVal>
          <c:yVal>
            <c:numRef>
              <c:f>'جدول ضریب بازتاب'!$AE$4:$AE$254</c:f>
              <c:numCache>
                <c:formatCode>General</c:formatCode>
                <c:ptCount val="251"/>
                <c:pt idx="0">
                  <c:v>1.1000000000000001</c:v>
                </c:pt>
                <c:pt idx="1">
                  <c:v>1.32</c:v>
                </c:pt>
                <c:pt idx="2">
                  <c:v>1.54</c:v>
                </c:pt>
                <c:pt idx="3">
                  <c:v>1.76</c:v>
                </c:pt>
                <c:pt idx="4">
                  <c:v>1.98</c:v>
                </c:pt>
                <c:pt idx="5">
                  <c:v>2.2000000000000002</c:v>
                </c:pt>
                <c:pt idx="6">
                  <c:v>2.42</c:v>
                </c:pt>
                <c:pt idx="7">
                  <c:v>2.64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  <c:pt idx="18">
                  <c:v>2.75</c:v>
                </c:pt>
                <c:pt idx="19">
                  <c:v>2.75</c:v>
                </c:pt>
                <c:pt idx="20">
                  <c:v>2.75</c:v>
                </c:pt>
                <c:pt idx="21">
                  <c:v>2.75</c:v>
                </c:pt>
                <c:pt idx="22">
                  <c:v>2.75</c:v>
                </c:pt>
                <c:pt idx="23">
                  <c:v>2.75</c:v>
                </c:pt>
                <c:pt idx="24">
                  <c:v>2.75</c:v>
                </c:pt>
                <c:pt idx="25">
                  <c:v>2.75</c:v>
                </c:pt>
                <c:pt idx="26">
                  <c:v>2.75</c:v>
                </c:pt>
                <c:pt idx="27">
                  <c:v>2.75</c:v>
                </c:pt>
                <c:pt idx="28">
                  <c:v>2.75</c:v>
                </c:pt>
                <c:pt idx="29">
                  <c:v>2.75</c:v>
                </c:pt>
                <c:pt idx="30">
                  <c:v>2.75</c:v>
                </c:pt>
                <c:pt idx="31">
                  <c:v>2.75</c:v>
                </c:pt>
                <c:pt idx="32">
                  <c:v>2.75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2.6849500000000002</c:v>
                </c:pt>
                <c:pt idx="37">
                  <c:v>2.6234199999999999</c:v>
                </c:pt>
                <c:pt idx="38">
                  <c:v>2.5651299999999999</c:v>
                </c:pt>
                <c:pt idx="39">
                  <c:v>2.50983</c:v>
                </c:pt>
                <c:pt idx="40">
                  <c:v>2.45729</c:v>
                </c:pt>
                <c:pt idx="41">
                  <c:v>2.4073199999999999</c:v>
                </c:pt>
                <c:pt idx="42">
                  <c:v>2.3597199999999998</c:v>
                </c:pt>
                <c:pt idx="43">
                  <c:v>2.3143400000000001</c:v>
                </c:pt>
                <c:pt idx="44">
                  <c:v>2.27102</c:v>
                </c:pt>
                <c:pt idx="45">
                  <c:v>2.2296299999999998</c:v>
                </c:pt>
                <c:pt idx="46">
                  <c:v>2.1900400000000002</c:v>
                </c:pt>
                <c:pt idx="47">
                  <c:v>2.1521300000000001</c:v>
                </c:pt>
                <c:pt idx="48">
                  <c:v>2.1158000000000001</c:v>
                </c:pt>
                <c:pt idx="49">
                  <c:v>2.0809500000000001</c:v>
                </c:pt>
                <c:pt idx="50">
                  <c:v>2.0474999999999999</c:v>
                </c:pt>
                <c:pt idx="51">
                  <c:v>2.0153599999999998</c:v>
                </c:pt>
                <c:pt idx="52">
                  <c:v>1.9844599999999999</c:v>
                </c:pt>
                <c:pt idx="53">
                  <c:v>1.95472</c:v>
                </c:pt>
                <c:pt idx="54">
                  <c:v>1.92608</c:v>
                </c:pt>
                <c:pt idx="55">
                  <c:v>1.8984799999999999</c:v>
                </c:pt>
                <c:pt idx="56">
                  <c:v>1.87188</c:v>
                </c:pt>
                <c:pt idx="57">
                  <c:v>1.8462000000000001</c:v>
                </c:pt>
                <c:pt idx="58">
                  <c:v>1.82141</c:v>
                </c:pt>
                <c:pt idx="59">
                  <c:v>1.7974600000000001</c:v>
                </c:pt>
                <c:pt idx="60">
                  <c:v>1.7743100000000001</c:v>
                </c:pt>
                <c:pt idx="61">
                  <c:v>1.7519100000000001</c:v>
                </c:pt>
                <c:pt idx="62">
                  <c:v>1.73024</c:v>
                </c:pt>
                <c:pt idx="63">
                  <c:v>1.70926</c:v>
                </c:pt>
                <c:pt idx="64">
                  <c:v>1.68893</c:v>
                </c:pt>
                <c:pt idx="65">
                  <c:v>1.66923</c:v>
                </c:pt>
                <c:pt idx="66">
                  <c:v>1.6501300000000001</c:v>
                </c:pt>
                <c:pt idx="67">
                  <c:v>1.6315900000000001</c:v>
                </c:pt>
                <c:pt idx="68">
                  <c:v>1.6135999999999999</c:v>
                </c:pt>
                <c:pt idx="69">
                  <c:v>1.5961399999999999</c:v>
                </c:pt>
                <c:pt idx="70">
                  <c:v>1.57917</c:v>
                </c:pt>
                <c:pt idx="71">
                  <c:v>1.5626800000000001</c:v>
                </c:pt>
                <c:pt idx="72">
                  <c:v>1.54664</c:v>
                </c:pt>
                <c:pt idx="73">
                  <c:v>1.53105</c:v>
                </c:pt>
                <c:pt idx="74">
                  <c:v>1.5158799999999999</c:v>
                </c:pt>
                <c:pt idx="75">
                  <c:v>1.5011099999999999</c:v>
                </c:pt>
                <c:pt idx="76">
                  <c:v>1.4867300000000001</c:v>
                </c:pt>
                <c:pt idx="77">
                  <c:v>1.4727300000000001</c:v>
                </c:pt>
                <c:pt idx="78">
                  <c:v>1.4590799999999999</c:v>
                </c:pt>
                <c:pt idx="79">
                  <c:v>1.4457800000000001</c:v>
                </c:pt>
                <c:pt idx="80">
                  <c:v>1.4328099999999999</c:v>
                </c:pt>
                <c:pt idx="81">
                  <c:v>1.4201600000000001</c:v>
                </c:pt>
                <c:pt idx="82">
                  <c:v>1.4078299999999999</c:v>
                </c:pt>
                <c:pt idx="83">
                  <c:v>1.39578</c:v>
                </c:pt>
                <c:pt idx="84">
                  <c:v>1.3840300000000001</c:v>
                </c:pt>
                <c:pt idx="85">
                  <c:v>1.3725499999999999</c:v>
                </c:pt>
                <c:pt idx="86">
                  <c:v>1.36134</c:v>
                </c:pt>
                <c:pt idx="87">
                  <c:v>1.3503799999999999</c:v>
                </c:pt>
                <c:pt idx="88">
                  <c:v>1.33968</c:v>
                </c:pt>
                <c:pt idx="89">
                  <c:v>1.32921</c:v>
                </c:pt>
                <c:pt idx="90">
                  <c:v>1.31898</c:v>
                </c:pt>
                <c:pt idx="91">
                  <c:v>1.30897</c:v>
                </c:pt>
                <c:pt idx="92">
                  <c:v>1.29918</c:v>
                </c:pt>
                <c:pt idx="93">
                  <c:v>1.2896099999999999</c:v>
                </c:pt>
                <c:pt idx="94">
                  <c:v>1.28023</c:v>
                </c:pt>
                <c:pt idx="95">
                  <c:v>1.27105</c:v>
                </c:pt>
                <c:pt idx="96">
                  <c:v>1.26207</c:v>
                </c:pt>
                <c:pt idx="97">
                  <c:v>1.25326</c:v>
                </c:pt>
                <c:pt idx="98">
                  <c:v>1.24464</c:v>
                </c:pt>
                <c:pt idx="99">
                  <c:v>1.2362</c:v>
                </c:pt>
                <c:pt idx="100">
                  <c:v>1.2279199999999999</c:v>
                </c:pt>
                <c:pt idx="101">
                  <c:v>1.2198</c:v>
                </c:pt>
                <c:pt idx="102">
                  <c:v>1.2118500000000001</c:v>
                </c:pt>
                <c:pt idx="103">
                  <c:v>1.2040500000000001</c:v>
                </c:pt>
                <c:pt idx="104">
                  <c:v>1.1963900000000001</c:v>
                </c:pt>
                <c:pt idx="105">
                  <c:v>1.18889</c:v>
                </c:pt>
                <c:pt idx="106">
                  <c:v>1.18153</c:v>
                </c:pt>
                <c:pt idx="107">
                  <c:v>1.1742999999999999</c:v>
                </c:pt>
                <c:pt idx="108">
                  <c:v>1.1672100000000001</c:v>
                </c:pt>
                <c:pt idx="109">
                  <c:v>1.1602399999999999</c:v>
                </c:pt>
                <c:pt idx="110">
                  <c:v>1.15341</c:v>
                </c:pt>
                <c:pt idx="111">
                  <c:v>1.1467000000000001</c:v>
                </c:pt>
                <c:pt idx="112">
                  <c:v>1.1400999999999999</c:v>
                </c:pt>
                <c:pt idx="113">
                  <c:v>1.1336299999999999</c:v>
                </c:pt>
                <c:pt idx="114">
                  <c:v>1.12727</c:v>
                </c:pt>
                <c:pt idx="115">
                  <c:v>1.1210100000000001</c:v>
                </c:pt>
                <c:pt idx="116">
                  <c:v>1.11487</c:v>
                </c:pt>
                <c:pt idx="117">
                  <c:v>1.10883</c:v>
                </c:pt>
                <c:pt idx="118">
                  <c:v>1.1029</c:v>
                </c:pt>
                <c:pt idx="119">
                  <c:v>1.0970599999999999</c:v>
                </c:pt>
                <c:pt idx="120">
                  <c:v>1.0913200000000001</c:v>
                </c:pt>
                <c:pt idx="121">
                  <c:v>1.0856699999999999</c:v>
                </c:pt>
                <c:pt idx="122">
                  <c:v>1.08012</c:v>
                </c:pt>
                <c:pt idx="123">
                  <c:v>1.0746599999999999</c:v>
                </c:pt>
                <c:pt idx="124">
                  <c:v>1.0692900000000001</c:v>
                </c:pt>
                <c:pt idx="125">
                  <c:v>1.0640000000000001</c:v>
                </c:pt>
                <c:pt idx="126">
                  <c:v>1.0588</c:v>
                </c:pt>
                <c:pt idx="127">
                  <c:v>1.0536700000000001</c:v>
                </c:pt>
                <c:pt idx="128">
                  <c:v>1.04863</c:v>
                </c:pt>
                <c:pt idx="129">
                  <c:v>1.0436700000000001</c:v>
                </c:pt>
                <c:pt idx="130">
                  <c:v>1.03878</c:v>
                </c:pt>
                <c:pt idx="131">
                  <c:v>1.0339700000000001</c:v>
                </c:pt>
                <c:pt idx="132">
                  <c:v>1.0292300000000001</c:v>
                </c:pt>
                <c:pt idx="133">
                  <c:v>1.0245599999999999</c:v>
                </c:pt>
                <c:pt idx="134">
                  <c:v>1.01996</c:v>
                </c:pt>
                <c:pt idx="135">
                  <c:v>1.0154300000000001</c:v>
                </c:pt>
                <c:pt idx="136">
                  <c:v>1.0109699999999999</c:v>
                </c:pt>
                <c:pt idx="137">
                  <c:v>1.00657</c:v>
                </c:pt>
                <c:pt idx="138">
                  <c:v>1.00223</c:v>
                </c:pt>
                <c:pt idx="139">
                  <c:v>0.99795999999999996</c:v>
                </c:pt>
                <c:pt idx="140">
                  <c:v>0.99375000000000002</c:v>
                </c:pt>
                <c:pt idx="141">
                  <c:v>0.98960000000000004</c:v>
                </c:pt>
                <c:pt idx="142">
                  <c:v>0.98550000000000004</c:v>
                </c:pt>
                <c:pt idx="143">
                  <c:v>0.98146999999999995</c:v>
                </c:pt>
                <c:pt idx="144">
                  <c:v>0.97748999999999997</c:v>
                </c:pt>
                <c:pt idx="145">
                  <c:v>0.97355999999999998</c:v>
                </c:pt>
                <c:pt idx="146">
                  <c:v>0.96969000000000005</c:v>
                </c:pt>
                <c:pt idx="147">
                  <c:v>0.96587000000000001</c:v>
                </c:pt>
                <c:pt idx="148">
                  <c:v>0.96211000000000002</c:v>
                </c:pt>
                <c:pt idx="149">
                  <c:v>0.95838999999999996</c:v>
                </c:pt>
                <c:pt idx="150">
                  <c:v>0.95472000000000001</c:v>
                </c:pt>
                <c:pt idx="151">
                  <c:v>0.95109999999999995</c:v>
                </c:pt>
                <c:pt idx="152">
                  <c:v>0.94752999999999998</c:v>
                </c:pt>
                <c:pt idx="153">
                  <c:v>0.94401000000000002</c:v>
                </c:pt>
                <c:pt idx="154">
                  <c:v>0.94052999999999998</c:v>
                </c:pt>
                <c:pt idx="155">
                  <c:v>0.93710000000000004</c:v>
                </c:pt>
                <c:pt idx="156">
                  <c:v>0.93371000000000004</c:v>
                </c:pt>
                <c:pt idx="157">
                  <c:v>0.93035999999999996</c:v>
                </c:pt>
                <c:pt idx="158">
                  <c:v>0.92706</c:v>
                </c:pt>
                <c:pt idx="159">
                  <c:v>0.92379</c:v>
                </c:pt>
                <c:pt idx="160">
                  <c:v>0.92057</c:v>
                </c:pt>
                <c:pt idx="161">
                  <c:v>0.91739000000000004</c:v>
                </c:pt>
                <c:pt idx="162">
                  <c:v>0.91425000000000001</c:v>
                </c:pt>
                <c:pt idx="163">
                  <c:v>0.91115000000000002</c:v>
                </c:pt>
                <c:pt idx="164">
                  <c:v>0.90808</c:v>
                </c:pt>
                <c:pt idx="165">
                  <c:v>0.90505000000000002</c:v>
                </c:pt>
                <c:pt idx="166">
                  <c:v>0.90205999999999997</c:v>
                </c:pt>
                <c:pt idx="167">
                  <c:v>0.89910000000000001</c:v>
                </c:pt>
                <c:pt idx="168">
                  <c:v>0.89617999999999998</c:v>
                </c:pt>
                <c:pt idx="169">
                  <c:v>0.89329000000000003</c:v>
                </c:pt>
                <c:pt idx="170">
                  <c:v>0.89044000000000001</c:v>
                </c:pt>
                <c:pt idx="171">
                  <c:v>0.88761999999999996</c:v>
                </c:pt>
                <c:pt idx="172">
                  <c:v>0.88483999999999996</c:v>
                </c:pt>
                <c:pt idx="173">
                  <c:v>0.88207999999999998</c:v>
                </c:pt>
                <c:pt idx="174">
                  <c:v>0.87936000000000003</c:v>
                </c:pt>
                <c:pt idx="175">
                  <c:v>0.87666999999999995</c:v>
                </c:pt>
                <c:pt idx="176">
                  <c:v>0.87400999999999995</c:v>
                </c:pt>
                <c:pt idx="177">
                  <c:v>0.87136999999999998</c:v>
                </c:pt>
                <c:pt idx="178">
                  <c:v>0.86877000000000004</c:v>
                </c:pt>
                <c:pt idx="179">
                  <c:v>0.86619999999999997</c:v>
                </c:pt>
                <c:pt idx="180">
                  <c:v>0.86365999999999998</c:v>
                </c:pt>
                <c:pt idx="181">
                  <c:v>0.86114000000000002</c:v>
                </c:pt>
                <c:pt idx="182">
                  <c:v>0.85865000000000002</c:v>
                </c:pt>
                <c:pt idx="183">
                  <c:v>0.85619000000000001</c:v>
                </c:pt>
                <c:pt idx="184">
                  <c:v>0.85375999999999996</c:v>
                </c:pt>
                <c:pt idx="185">
                  <c:v>0.85135000000000005</c:v>
                </c:pt>
                <c:pt idx="186">
                  <c:v>0.84897</c:v>
                </c:pt>
                <c:pt idx="187">
                  <c:v>0.84660999999999997</c:v>
                </c:pt>
                <c:pt idx="188">
                  <c:v>0.84428000000000003</c:v>
                </c:pt>
                <c:pt idx="189">
                  <c:v>0.84197999999999995</c:v>
                </c:pt>
                <c:pt idx="190">
                  <c:v>0.83969000000000005</c:v>
                </c:pt>
                <c:pt idx="191">
                  <c:v>0.83743000000000001</c:v>
                </c:pt>
                <c:pt idx="192">
                  <c:v>0.83520000000000005</c:v>
                </c:pt>
                <c:pt idx="193">
                  <c:v>0.83299000000000001</c:v>
                </c:pt>
                <c:pt idx="194">
                  <c:v>0.83079999999999998</c:v>
                </c:pt>
                <c:pt idx="195">
                  <c:v>0.82862999999999998</c:v>
                </c:pt>
                <c:pt idx="196">
                  <c:v>0.82648999999999995</c:v>
                </c:pt>
                <c:pt idx="197">
                  <c:v>0.82437000000000005</c:v>
                </c:pt>
                <c:pt idx="198">
                  <c:v>0.82225999999999999</c:v>
                </c:pt>
                <c:pt idx="199">
                  <c:v>0.82018000000000002</c:v>
                </c:pt>
                <c:pt idx="200">
                  <c:v>0.81813000000000002</c:v>
                </c:pt>
                <c:pt idx="201">
                  <c:v>0.81405000000000005</c:v>
                </c:pt>
                <c:pt idx="202">
                  <c:v>0.81001999999999996</c:v>
                </c:pt>
                <c:pt idx="203">
                  <c:v>0.80603000000000002</c:v>
                </c:pt>
                <c:pt idx="204">
                  <c:v>0.80208000000000002</c:v>
                </c:pt>
                <c:pt idx="205">
                  <c:v>0.79817000000000005</c:v>
                </c:pt>
                <c:pt idx="206">
                  <c:v>0.79430000000000001</c:v>
                </c:pt>
                <c:pt idx="207">
                  <c:v>0.79046000000000005</c:v>
                </c:pt>
                <c:pt idx="208">
                  <c:v>0.78666000000000003</c:v>
                </c:pt>
                <c:pt idx="209">
                  <c:v>0.78288999999999997</c:v>
                </c:pt>
                <c:pt idx="210">
                  <c:v>0.77917000000000003</c:v>
                </c:pt>
                <c:pt idx="211">
                  <c:v>0.77546999999999999</c:v>
                </c:pt>
                <c:pt idx="212">
                  <c:v>0.77181999999999995</c:v>
                </c:pt>
                <c:pt idx="213">
                  <c:v>0.76819000000000004</c:v>
                </c:pt>
                <c:pt idx="214">
                  <c:v>0.76459999999999995</c:v>
                </c:pt>
                <c:pt idx="215">
                  <c:v>0.76105</c:v>
                </c:pt>
                <c:pt idx="216">
                  <c:v>0.75751999999999997</c:v>
                </c:pt>
                <c:pt idx="217">
                  <c:v>0.75402999999999998</c:v>
                </c:pt>
                <c:pt idx="218">
                  <c:v>0.75056999999999996</c:v>
                </c:pt>
                <c:pt idx="219">
                  <c:v>0.74714999999999998</c:v>
                </c:pt>
                <c:pt idx="220">
                  <c:v>0.74375000000000002</c:v>
                </c:pt>
                <c:pt idx="221">
                  <c:v>0.74038000000000004</c:v>
                </c:pt>
                <c:pt idx="222">
                  <c:v>0.73704999999999998</c:v>
                </c:pt>
                <c:pt idx="223">
                  <c:v>0.73373999999999995</c:v>
                </c:pt>
                <c:pt idx="224">
                  <c:v>0.73046999999999995</c:v>
                </c:pt>
                <c:pt idx="225">
                  <c:v>0.72721999999999998</c:v>
                </c:pt>
                <c:pt idx="226">
                  <c:v>0.72399999999999998</c:v>
                </c:pt>
                <c:pt idx="227">
                  <c:v>0.72080999999999995</c:v>
                </c:pt>
                <c:pt idx="228">
                  <c:v>0.71765000000000001</c:v>
                </c:pt>
                <c:pt idx="229">
                  <c:v>0.71452000000000004</c:v>
                </c:pt>
                <c:pt idx="230">
                  <c:v>0.71140999999999999</c:v>
                </c:pt>
                <c:pt idx="231">
                  <c:v>0.70833000000000002</c:v>
                </c:pt>
                <c:pt idx="232">
                  <c:v>0.70528000000000002</c:v>
                </c:pt>
                <c:pt idx="233">
                  <c:v>0.70225000000000004</c:v>
                </c:pt>
                <c:pt idx="234">
                  <c:v>0.69925000000000004</c:v>
                </c:pt>
                <c:pt idx="235">
                  <c:v>0.69628000000000001</c:v>
                </c:pt>
                <c:pt idx="236">
                  <c:v>0.69333</c:v>
                </c:pt>
                <c:pt idx="237">
                  <c:v>0.69040000000000001</c:v>
                </c:pt>
                <c:pt idx="238">
                  <c:v>0.6875</c:v>
                </c:pt>
                <c:pt idx="239">
                  <c:v>0.68462000000000001</c:v>
                </c:pt>
                <c:pt idx="240">
                  <c:v>0.68176999999999999</c:v>
                </c:pt>
                <c:pt idx="241">
                  <c:v>0.67893999999999999</c:v>
                </c:pt>
                <c:pt idx="242">
                  <c:v>0.67613999999999996</c:v>
                </c:pt>
                <c:pt idx="243">
                  <c:v>0.67335</c:v>
                </c:pt>
                <c:pt idx="244">
                  <c:v>0.67059000000000002</c:v>
                </c:pt>
                <c:pt idx="245">
                  <c:v>0.66786000000000001</c:v>
                </c:pt>
                <c:pt idx="246">
                  <c:v>0.66513999999999995</c:v>
                </c:pt>
                <c:pt idx="247">
                  <c:v>0.66244999999999998</c:v>
                </c:pt>
                <c:pt idx="248">
                  <c:v>0.65978000000000003</c:v>
                </c:pt>
                <c:pt idx="249">
                  <c:v>0.65712999999999999</c:v>
                </c:pt>
                <c:pt idx="250">
                  <c:v>0.65449999999999997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2D-4BB6-926B-21E853A1C177}"/>
            </c:ext>
          </c:extLst>
        </c:ser>
        <c:ser>
          <c:idx val="3"/>
          <c:order val="3"/>
          <c:tx>
            <c:v>A0.3,0.35(خاک نوع 4)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'جدول ضریب بازتاب'!$AG$4:$AG$254</c:f>
              <c:numCache>
                <c:formatCode>General</c:formatCode>
                <c:ptCount val="25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</c:numCache>
            </c:numRef>
          </c:xVal>
          <c:yVal>
            <c:numRef>
              <c:f>'جدول ضریب بازتاب'!$AH$4:$AH$254</c:f>
              <c:numCache>
                <c:formatCode>General</c:formatCode>
                <c:ptCount val="251"/>
                <c:pt idx="0">
                  <c:v>1.1000000000000001</c:v>
                </c:pt>
                <c:pt idx="1">
                  <c:v>1.32</c:v>
                </c:pt>
                <c:pt idx="2">
                  <c:v>1.54</c:v>
                </c:pt>
                <c:pt idx="3">
                  <c:v>1.76</c:v>
                </c:pt>
                <c:pt idx="4">
                  <c:v>1.98</c:v>
                </c:pt>
                <c:pt idx="5">
                  <c:v>2.2000000000000002</c:v>
                </c:pt>
                <c:pt idx="6">
                  <c:v>2.42</c:v>
                </c:pt>
                <c:pt idx="7">
                  <c:v>2.64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  <c:pt idx="18">
                  <c:v>2.75</c:v>
                </c:pt>
                <c:pt idx="19">
                  <c:v>2.75</c:v>
                </c:pt>
                <c:pt idx="20">
                  <c:v>2.75</c:v>
                </c:pt>
                <c:pt idx="21">
                  <c:v>2.75</c:v>
                </c:pt>
                <c:pt idx="22">
                  <c:v>2.75</c:v>
                </c:pt>
                <c:pt idx="23">
                  <c:v>2.75</c:v>
                </c:pt>
                <c:pt idx="24">
                  <c:v>2.75</c:v>
                </c:pt>
                <c:pt idx="25">
                  <c:v>2.75</c:v>
                </c:pt>
                <c:pt idx="26">
                  <c:v>2.75</c:v>
                </c:pt>
                <c:pt idx="27">
                  <c:v>2.75</c:v>
                </c:pt>
                <c:pt idx="28">
                  <c:v>2.75</c:v>
                </c:pt>
                <c:pt idx="29">
                  <c:v>2.75</c:v>
                </c:pt>
                <c:pt idx="30">
                  <c:v>2.75</c:v>
                </c:pt>
                <c:pt idx="31">
                  <c:v>2.75</c:v>
                </c:pt>
                <c:pt idx="32">
                  <c:v>2.75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2.75</c:v>
                </c:pt>
                <c:pt idx="37">
                  <c:v>2.75</c:v>
                </c:pt>
                <c:pt idx="38">
                  <c:v>2.75</c:v>
                </c:pt>
                <c:pt idx="39">
                  <c:v>2.75</c:v>
                </c:pt>
                <c:pt idx="40">
                  <c:v>2.75</c:v>
                </c:pt>
                <c:pt idx="41">
                  <c:v>2.75</c:v>
                </c:pt>
                <c:pt idx="42">
                  <c:v>2.75</c:v>
                </c:pt>
                <c:pt idx="43">
                  <c:v>2.75</c:v>
                </c:pt>
                <c:pt idx="44">
                  <c:v>2.75</c:v>
                </c:pt>
                <c:pt idx="45">
                  <c:v>2.75</c:v>
                </c:pt>
                <c:pt idx="46">
                  <c:v>2.75</c:v>
                </c:pt>
                <c:pt idx="47">
                  <c:v>2.75</c:v>
                </c:pt>
                <c:pt idx="48">
                  <c:v>2.75</c:v>
                </c:pt>
                <c:pt idx="49">
                  <c:v>2.75</c:v>
                </c:pt>
                <c:pt idx="50">
                  <c:v>2.75</c:v>
                </c:pt>
                <c:pt idx="51">
                  <c:v>2.7086600000000001</c:v>
                </c:pt>
                <c:pt idx="52">
                  <c:v>2.6689099999999999</c:v>
                </c:pt>
                <c:pt idx="53">
                  <c:v>2.6306600000000002</c:v>
                </c:pt>
                <c:pt idx="54">
                  <c:v>2.5938300000000001</c:v>
                </c:pt>
                <c:pt idx="55">
                  <c:v>2.5583300000000002</c:v>
                </c:pt>
                <c:pt idx="56">
                  <c:v>2.5241099999999999</c:v>
                </c:pt>
                <c:pt idx="57">
                  <c:v>2.4910800000000002</c:v>
                </c:pt>
                <c:pt idx="58">
                  <c:v>2.4592000000000001</c:v>
                </c:pt>
                <c:pt idx="59">
                  <c:v>2.4283899999999998</c:v>
                </c:pt>
                <c:pt idx="60">
                  <c:v>2.3986100000000001</c:v>
                </c:pt>
                <c:pt idx="61">
                  <c:v>2.3698100000000002</c:v>
                </c:pt>
                <c:pt idx="62">
                  <c:v>2.3419400000000001</c:v>
                </c:pt>
                <c:pt idx="63">
                  <c:v>2.3149500000000001</c:v>
                </c:pt>
                <c:pt idx="64">
                  <c:v>2.2888000000000002</c:v>
                </c:pt>
                <c:pt idx="65">
                  <c:v>2.2634599999999998</c:v>
                </c:pt>
                <c:pt idx="66">
                  <c:v>2.23889</c:v>
                </c:pt>
                <c:pt idx="67">
                  <c:v>2.2150500000000002</c:v>
                </c:pt>
                <c:pt idx="68">
                  <c:v>2.19191</c:v>
                </c:pt>
                <c:pt idx="69">
                  <c:v>2.1694399999999998</c:v>
                </c:pt>
                <c:pt idx="70">
                  <c:v>2.1476199999999999</c:v>
                </c:pt>
                <c:pt idx="71">
                  <c:v>2.1264099999999999</c:v>
                </c:pt>
                <c:pt idx="72">
                  <c:v>2.1057899999999998</c:v>
                </c:pt>
                <c:pt idx="73">
                  <c:v>2.0857299999999999</c:v>
                </c:pt>
                <c:pt idx="74">
                  <c:v>2.0662199999999999</c:v>
                </c:pt>
                <c:pt idx="75">
                  <c:v>2.0472199999999998</c:v>
                </c:pt>
                <c:pt idx="76">
                  <c:v>2.0287299999999999</c:v>
                </c:pt>
                <c:pt idx="77">
                  <c:v>2.01071</c:v>
                </c:pt>
                <c:pt idx="78">
                  <c:v>1.99316</c:v>
                </c:pt>
                <c:pt idx="79">
                  <c:v>1.9760500000000001</c:v>
                </c:pt>
                <c:pt idx="80">
                  <c:v>1.9593799999999999</c:v>
                </c:pt>
                <c:pt idx="81">
                  <c:v>1.9431099999999999</c:v>
                </c:pt>
                <c:pt idx="82">
                  <c:v>1.9272400000000001</c:v>
                </c:pt>
                <c:pt idx="83">
                  <c:v>1.9117500000000001</c:v>
                </c:pt>
                <c:pt idx="84">
                  <c:v>1.89663</c:v>
                </c:pt>
                <c:pt idx="85">
                  <c:v>1.8818600000000001</c:v>
                </c:pt>
                <c:pt idx="86">
                  <c:v>1.86744</c:v>
                </c:pt>
                <c:pt idx="87">
                  <c:v>1.8533500000000001</c:v>
                </c:pt>
                <c:pt idx="88">
                  <c:v>1.83958</c:v>
                </c:pt>
                <c:pt idx="89">
                  <c:v>1.82612</c:v>
                </c:pt>
                <c:pt idx="90">
                  <c:v>1.8129599999999999</c:v>
                </c:pt>
                <c:pt idx="91">
                  <c:v>1.80009</c:v>
                </c:pt>
                <c:pt idx="92">
                  <c:v>1.7875000000000001</c:v>
                </c:pt>
                <c:pt idx="93">
                  <c:v>1.77518</c:v>
                </c:pt>
                <c:pt idx="94">
                  <c:v>1.76312</c:v>
                </c:pt>
                <c:pt idx="95">
                  <c:v>1.75132</c:v>
                </c:pt>
                <c:pt idx="96">
                  <c:v>1.73976</c:v>
                </c:pt>
                <c:pt idx="97">
                  <c:v>1.72844</c:v>
                </c:pt>
                <c:pt idx="98">
                  <c:v>1.7173499999999999</c:v>
                </c:pt>
                <c:pt idx="99">
                  <c:v>1.70648</c:v>
                </c:pt>
                <c:pt idx="100">
                  <c:v>1.6958299999999999</c:v>
                </c:pt>
                <c:pt idx="101">
                  <c:v>1.6854</c:v>
                </c:pt>
                <c:pt idx="102">
                  <c:v>1.67516</c:v>
                </c:pt>
                <c:pt idx="103">
                  <c:v>1.66513</c:v>
                </c:pt>
                <c:pt idx="104">
                  <c:v>1.6552899999999999</c:v>
                </c:pt>
                <c:pt idx="105">
                  <c:v>1.6456299999999999</c:v>
                </c:pt>
                <c:pt idx="106">
                  <c:v>1.6361600000000001</c:v>
                </c:pt>
                <c:pt idx="107">
                  <c:v>1.62687</c:v>
                </c:pt>
                <c:pt idx="108">
                  <c:v>1.61775</c:v>
                </c:pt>
                <c:pt idx="109">
                  <c:v>1.6087899999999999</c:v>
                </c:pt>
                <c:pt idx="110">
                  <c:v>1.6</c:v>
                </c:pt>
                <c:pt idx="111">
                  <c:v>1.59137</c:v>
                </c:pt>
                <c:pt idx="112">
                  <c:v>1.5828899999999999</c:v>
                </c:pt>
                <c:pt idx="113">
                  <c:v>1.57456</c:v>
                </c:pt>
                <c:pt idx="114">
                  <c:v>1.56637</c:v>
                </c:pt>
                <c:pt idx="115">
                  <c:v>1.55833</c:v>
                </c:pt>
                <c:pt idx="116">
                  <c:v>1.55043</c:v>
                </c:pt>
                <c:pt idx="117">
                  <c:v>1.5426599999999999</c:v>
                </c:pt>
                <c:pt idx="118">
                  <c:v>1.5350299999999999</c:v>
                </c:pt>
                <c:pt idx="119">
                  <c:v>1.52752</c:v>
                </c:pt>
                <c:pt idx="120">
                  <c:v>1.52014</c:v>
                </c:pt>
                <c:pt idx="121">
                  <c:v>1.51288</c:v>
                </c:pt>
                <c:pt idx="122">
                  <c:v>1.5057400000000001</c:v>
                </c:pt>
                <c:pt idx="123">
                  <c:v>1.49871</c:v>
                </c:pt>
                <c:pt idx="124">
                  <c:v>1.4918</c:v>
                </c:pt>
                <c:pt idx="125">
                  <c:v>1.4850000000000001</c:v>
                </c:pt>
                <c:pt idx="126">
                  <c:v>1.47831</c:v>
                </c:pt>
                <c:pt idx="127">
                  <c:v>1.4717199999999999</c:v>
                </c:pt>
                <c:pt idx="128">
                  <c:v>1.46523</c:v>
                </c:pt>
                <c:pt idx="129">
                  <c:v>1.45885</c:v>
                </c:pt>
                <c:pt idx="130">
                  <c:v>1.4525600000000001</c:v>
                </c:pt>
                <c:pt idx="131">
                  <c:v>1.4463699999999999</c:v>
                </c:pt>
                <c:pt idx="132">
                  <c:v>1.44028</c:v>
                </c:pt>
                <c:pt idx="133">
                  <c:v>1.4342699999999999</c:v>
                </c:pt>
                <c:pt idx="134">
                  <c:v>1.4283600000000001</c:v>
                </c:pt>
                <c:pt idx="135">
                  <c:v>1.4225300000000001</c:v>
                </c:pt>
                <c:pt idx="136">
                  <c:v>1.41679</c:v>
                </c:pt>
                <c:pt idx="137">
                  <c:v>1.41113</c:v>
                </c:pt>
                <c:pt idx="138">
                  <c:v>1.4055599999999999</c:v>
                </c:pt>
                <c:pt idx="139">
                  <c:v>1.4000600000000001</c:v>
                </c:pt>
                <c:pt idx="140">
                  <c:v>1.3946400000000001</c:v>
                </c:pt>
                <c:pt idx="141">
                  <c:v>1.3893</c:v>
                </c:pt>
                <c:pt idx="142">
                  <c:v>1.3840399999999999</c:v>
                </c:pt>
                <c:pt idx="143">
                  <c:v>1.3788499999999999</c:v>
                </c:pt>
                <c:pt idx="144">
                  <c:v>1.3737299999999999</c:v>
                </c:pt>
                <c:pt idx="145">
                  <c:v>1.3686799999999999</c:v>
                </c:pt>
                <c:pt idx="146">
                  <c:v>1.3636999999999999</c:v>
                </c:pt>
                <c:pt idx="147">
                  <c:v>1.3587899999999999</c:v>
                </c:pt>
                <c:pt idx="148">
                  <c:v>1.3539399999999999</c:v>
                </c:pt>
                <c:pt idx="149">
                  <c:v>1.3491599999999999</c:v>
                </c:pt>
                <c:pt idx="150">
                  <c:v>1.3444400000000001</c:v>
                </c:pt>
                <c:pt idx="151">
                  <c:v>1.33979</c:v>
                </c:pt>
                <c:pt idx="152">
                  <c:v>1.3351999999999999</c:v>
                </c:pt>
                <c:pt idx="153">
                  <c:v>1.33066</c:v>
                </c:pt>
                <c:pt idx="154">
                  <c:v>1.32619</c:v>
                </c:pt>
                <c:pt idx="155">
                  <c:v>1.3217699999999999</c:v>
                </c:pt>
                <c:pt idx="156">
                  <c:v>1.31741</c:v>
                </c:pt>
                <c:pt idx="157">
                  <c:v>1.31311</c:v>
                </c:pt>
                <c:pt idx="158">
                  <c:v>1.3088599999999999</c:v>
                </c:pt>
                <c:pt idx="159">
                  <c:v>1.3046599999999999</c:v>
                </c:pt>
                <c:pt idx="160">
                  <c:v>1.3005199999999999</c:v>
                </c:pt>
                <c:pt idx="161">
                  <c:v>1.29643</c:v>
                </c:pt>
                <c:pt idx="162">
                  <c:v>1.2923899999999999</c:v>
                </c:pt>
                <c:pt idx="163">
                  <c:v>1.2883899999999999</c:v>
                </c:pt>
                <c:pt idx="164">
                  <c:v>1.2844500000000001</c:v>
                </c:pt>
                <c:pt idx="165">
                  <c:v>1.2805599999999999</c:v>
                </c:pt>
                <c:pt idx="166">
                  <c:v>1.27671</c:v>
                </c:pt>
                <c:pt idx="167">
                  <c:v>1.2728999999999999</c:v>
                </c:pt>
                <c:pt idx="168">
                  <c:v>1.26915</c:v>
                </c:pt>
                <c:pt idx="169">
                  <c:v>1.2654300000000001</c:v>
                </c:pt>
                <c:pt idx="170">
                  <c:v>1.26176</c:v>
                </c:pt>
                <c:pt idx="171">
                  <c:v>1.25814</c:v>
                </c:pt>
                <c:pt idx="172">
                  <c:v>1.2545500000000001</c:v>
                </c:pt>
                <c:pt idx="173">
                  <c:v>1.25101</c:v>
                </c:pt>
                <c:pt idx="174">
                  <c:v>1.2475099999999999</c:v>
                </c:pt>
                <c:pt idx="175">
                  <c:v>1.2440500000000001</c:v>
                </c:pt>
                <c:pt idx="176">
                  <c:v>1.2406299999999999</c:v>
                </c:pt>
                <c:pt idx="177">
                  <c:v>1.2372399999999999</c:v>
                </c:pt>
                <c:pt idx="178">
                  <c:v>1.2339</c:v>
                </c:pt>
                <c:pt idx="179">
                  <c:v>1.2305900000000001</c:v>
                </c:pt>
                <c:pt idx="180">
                  <c:v>1.2273099999999999</c:v>
                </c:pt>
                <c:pt idx="181">
                  <c:v>1.2240800000000001</c:v>
                </c:pt>
                <c:pt idx="182">
                  <c:v>1.22088</c:v>
                </c:pt>
                <c:pt idx="183">
                  <c:v>1.2177100000000001</c:v>
                </c:pt>
                <c:pt idx="184">
                  <c:v>1.21458</c:v>
                </c:pt>
                <c:pt idx="185">
                  <c:v>1.21149</c:v>
                </c:pt>
                <c:pt idx="186">
                  <c:v>1.20842</c:v>
                </c:pt>
                <c:pt idx="187">
                  <c:v>1.20539</c:v>
                </c:pt>
                <c:pt idx="188">
                  <c:v>1.2023900000000001</c:v>
                </c:pt>
                <c:pt idx="189">
                  <c:v>1.19943</c:v>
                </c:pt>
                <c:pt idx="190">
                  <c:v>1.1964900000000001</c:v>
                </c:pt>
                <c:pt idx="191">
                  <c:v>1.1935899999999999</c:v>
                </c:pt>
                <c:pt idx="192">
                  <c:v>1.1907099999999999</c:v>
                </c:pt>
                <c:pt idx="193">
                  <c:v>1.18787</c:v>
                </c:pt>
                <c:pt idx="194">
                  <c:v>1.1850499999999999</c:v>
                </c:pt>
                <c:pt idx="195">
                  <c:v>1.1822600000000001</c:v>
                </c:pt>
                <c:pt idx="196">
                  <c:v>1.1795100000000001</c:v>
                </c:pt>
                <c:pt idx="197">
                  <c:v>1.1767799999999999</c:v>
                </c:pt>
                <c:pt idx="198">
                  <c:v>1.1740699999999999</c:v>
                </c:pt>
                <c:pt idx="199">
                  <c:v>1.1714</c:v>
                </c:pt>
                <c:pt idx="200">
                  <c:v>1.16875</c:v>
                </c:pt>
                <c:pt idx="201">
                  <c:v>1.1629400000000001</c:v>
                </c:pt>
                <c:pt idx="202">
                  <c:v>1.1571800000000001</c:v>
                </c:pt>
                <c:pt idx="203">
                  <c:v>1.1514800000000001</c:v>
                </c:pt>
                <c:pt idx="204">
                  <c:v>1.1458299999999999</c:v>
                </c:pt>
                <c:pt idx="205">
                  <c:v>1.1402399999999999</c:v>
                </c:pt>
                <c:pt idx="206">
                  <c:v>1.1347100000000001</c:v>
                </c:pt>
                <c:pt idx="207">
                  <c:v>1.12923</c:v>
                </c:pt>
                <c:pt idx="208">
                  <c:v>1.1237999999999999</c:v>
                </c:pt>
                <c:pt idx="209">
                  <c:v>1.11842</c:v>
                </c:pt>
                <c:pt idx="210">
                  <c:v>1.1131</c:v>
                </c:pt>
                <c:pt idx="211">
                  <c:v>1.10782</c:v>
                </c:pt>
                <c:pt idx="212">
                  <c:v>1.10259</c:v>
                </c:pt>
                <c:pt idx="213">
                  <c:v>1.0974200000000001</c:v>
                </c:pt>
                <c:pt idx="214">
                  <c:v>1.09229</c:v>
                </c:pt>
                <c:pt idx="215">
                  <c:v>1.08721</c:v>
                </c:pt>
                <c:pt idx="216">
                  <c:v>1.0821799999999999</c:v>
                </c:pt>
                <c:pt idx="217">
                  <c:v>1.0771900000000001</c:v>
                </c:pt>
                <c:pt idx="218">
                  <c:v>1.0722499999999999</c:v>
                </c:pt>
                <c:pt idx="219">
                  <c:v>1.06735</c:v>
                </c:pt>
                <c:pt idx="220">
                  <c:v>1.0625</c:v>
                </c:pt>
                <c:pt idx="221">
                  <c:v>1.05769</c:v>
                </c:pt>
                <c:pt idx="222">
                  <c:v>1.0529299999999999</c:v>
                </c:pt>
                <c:pt idx="223">
                  <c:v>1.0482100000000001</c:v>
                </c:pt>
                <c:pt idx="224">
                  <c:v>1.0435300000000001</c:v>
                </c:pt>
                <c:pt idx="225">
                  <c:v>1.0388900000000001</c:v>
                </c:pt>
                <c:pt idx="226">
                  <c:v>1.0342899999999999</c:v>
                </c:pt>
                <c:pt idx="227">
                  <c:v>1.0297400000000001</c:v>
                </c:pt>
                <c:pt idx="228">
                  <c:v>1.02522</c:v>
                </c:pt>
                <c:pt idx="229">
                  <c:v>1.02074</c:v>
                </c:pt>
                <c:pt idx="230">
                  <c:v>1.0163</c:v>
                </c:pt>
                <c:pt idx="231">
                  <c:v>1.0119</c:v>
                </c:pt>
                <c:pt idx="232">
                  <c:v>1.0075400000000001</c:v>
                </c:pt>
                <c:pt idx="233">
                  <c:v>1.00322</c:v>
                </c:pt>
                <c:pt idx="234">
                  <c:v>0.99892999999999998</c:v>
                </c:pt>
                <c:pt idx="235">
                  <c:v>0.99468000000000001</c:v>
                </c:pt>
                <c:pt idx="236">
                  <c:v>0.99046999999999996</c:v>
                </c:pt>
                <c:pt idx="237">
                  <c:v>0.98629</c:v>
                </c:pt>
                <c:pt idx="238">
                  <c:v>0.98214000000000001</c:v>
                </c:pt>
                <c:pt idx="239">
                  <c:v>0.97802999999999995</c:v>
                </c:pt>
                <c:pt idx="240">
                  <c:v>0.97396000000000005</c:v>
                </c:pt>
                <c:pt idx="241">
                  <c:v>0.96992</c:v>
                </c:pt>
                <c:pt idx="242">
                  <c:v>0.96591000000000005</c:v>
                </c:pt>
                <c:pt idx="243">
                  <c:v>0.96192999999999995</c:v>
                </c:pt>
                <c:pt idx="244">
                  <c:v>0.95799000000000001</c:v>
                </c:pt>
                <c:pt idx="245">
                  <c:v>0.95408000000000004</c:v>
                </c:pt>
                <c:pt idx="246">
                  <c:v>0.95020000000000004</c:v>
                </c:pt>
                <c:pt idx="247">
                  <c:v>0.94635999999999998</c:v>
                </c:pt>
                <c:pt idx="248">
                  <c:v>0.94254000000000004</c:v>
                </c:pt>
                <c:pt idx="249">
                  <c:v>0.93876000000000004</c:v>
                </c:pt>
                <c:pt idx="250">
                  <c:v>0.93500000000000005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2D-4BB6-926B-21E853A1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332735"/>
        <c:axId val="1"/>
      </c:scatterChart>
      <c:valAx>
        <c:axId val="1166332735"/>
        <c:scaling>
          <c:orientation val="minMax"/>
        </c:scaling>
        <c:delete val="0"/>
        <c:axPos val="b"/>
        <c:majorGridlines>
          <c:spPr>
            <a:ln>
              <a:solidFill>
                <a:schemeClr val="tx1"/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</a:t>
                </a:r>
                <a:r>
                  <a:rPr lang="en-US" baseline="0"/>
                  <a:t> </a:t>
                </a:r>
                <a:r>
                  <a:rPr lang="en-US"/>
                  <a:t>Period (Sec.)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a-IR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B=B1*N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a-IR"/>
          </a:p>
        </c:txPr>
        <c:crossAx val="1166332735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70521541950113376"/>
          <c:y val="0.12163696999215308"/>
          <c:w val="0.23502323616392057"/>
          <c:h val="0.30519685039370081"/>
        </c:manualLayout>
      </c:layout>
      <c:overlay val="0"/>
      <c:spPr>
        <a:solidFill>
          <a:schemeClr val="bg2"/>
        </a:solidFill>
        <a:ln w="12700">
          <a:solidFill>
            <a:srgbClr val="0066FF"/>
          </a:solidFill>
        </a:ln>
      </c:spPr>
    </c:legend>
    <c:plotVisOnly val="1"/>
    <c:dispBlanksAs val="gap"/>
    <c:showDLblsOverMax val="0"/>
  </c:chart>
  <c:spPr>
    <a:solidFill>
      <a:schemeClr val="bg1">
        <a:lumMod val="95000"/>
      </a:schemeClr>
    </a:solidFill>
    <a:ln w="12700">
      <a:solidFill>
        <a:srgbClr val="0066FF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a-IR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10885</xdr:colOff>
      <xdr:row>7</xdr:row>
      <xdr:rowOff>54428</xdr:rowOff>
    </xdr:from>
    <xdr:to>
      <xdr:col>13</xdr:col>
      <xdr:colOff>642255</xdr:colOff>
      <xdr:row>11</xdr:row>
      <xdr:rowOff>427754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9CAA3A-03C6-D324-2624-05A82EB9C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7571" y="3853542"/>
          <a:ext cx="2438398" cy="2180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167640</xdr:rowOff>
    </xdr:from>
    <xdr:to>
      <xdr:col>9</xdr:col>
      <xdr:colOff>662940</xdr:colOff>
      <xdr:row>19</xdr:row>
      <xdr:rowOff>22860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B3717974-95F1-4E97-B577-C65E8DEE6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21</xdr:row>
      <xdr:rowOff>0</xdr:rowOff>
    </xdr:from>
    <xdr:to>
      <xdr:col>9</xdr:col>
      <xdr:colOff>647700</xdr:colOff>
      <xdr:row>38</xdr:row>
      <xdr:rowOff>30480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A7D2F18C-9167-48C8-84BD-491698EDA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137160</xdr:colOff>
      <xdr:row>5</xdr:row>
      <xdr:rowOff>144780</xdr:rowOff>
    </xdr:from>
    <xdr:to>
      <xdr:col>4</xdr:col>
      <xdr:colOff>358140</xdr:colOff>
      <xdr:row>7</xdr:row>
      <xdr:rowOff>53340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EFFE9C67-D338-CA5A-C0AF-260080D3FF45}"/>
            </a:ext>
          </a:extLst>
        </xdr:cNvPr>
        <xdr:cNvCxnSpPr/>
      </xdr:nvCxnSpPr>
      <xdr:spPr>
        <a:xfrm flipH="1">
          <a:off x="2819400" y="1181100"/>
          <a:ext cx="220980" cy="25908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563880</xdr:colOff>
      <xdr:row>9</xdr:row>
      <xdr:rowOff>15240</xdr:rowOff>
    </xdr:from>
    <xdr:to>
      <xdr:col>5</xdr:col>
      <xdr:colOff>312420</xdr:colOff>
      <xdr:row>11</xdr:row>
      <xdr:rowOff>121920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B924B0DB-EF87-4D87-B373-646B9840FBD3}"/>
            </a:ext>
          </a:extLst>
        </xdr:cNvPr>
        <xdr:cNvCxnSpPr/>
      </xdr:nvCxnSpPr>
      <xdr:spPr>
        <a:xfrm flipH="1">
          <a:off x="3246120" y="1752600"/>
          <a:ext cx="419100" cy="4572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381000</xdr:colOff>
      <xdr:row>11</xdr:row>
      <xdr:rowOff>114300</xdr:rowOff>
    </xdr:from>
    <xdr:to>
      <xdr:col>3</xdr:col>
      <xdr:colOff>571500</xdr:colOff>
      <xdr:row>13</xdr:row>
      <xdr:rowOff>160020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DADB1CE7-B84B-4275-A87C-63054E6A8B5F}"/>
            </a:ext>
          </a:extLst>
        </xdr:cNvPr>
        <xdr:cNvCxnSpPr/>
      </xdr:nvCxnSpPr>
      <xdr:spPr>
        <a:xfrm flipV="1">
          <a:off x="2392680" y="2202180"/>
          <a:ext cx="190500" cy="3962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624840</xdr:colOff>
      <xdr:row>10</xdr:row>
      <xdr:rowOff>91440</xdr:rowOff>
    </xdr:from>
    <xdr:to>
      <xdr:col>3</xdr:col>
      <xdr:colOff>129540</xdr:colOff>
      <xdr:row>11</xdr:row>
      <xdr:rowOff>137160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4D01E9B7-2996-4A0B-9D84-65C570FEAD62}"/>
            </a:ext>
          </a:extLst>
        </xdr:cNvPr>
        <xdr:cNvCxnSpPr/>
      </xdr:nvCxnSpPr>
      <xdr:spPr>
        <a:xfrm flipV="1">
          <a:off x="1965960" y="2004060"/>
          <a:ext cx="175260" cy="22098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0.35615</cdr:x>
      <cdr:y>0.14684</cdr:y>
    </cdr:from>
    <cdr:to>
      <cdr:x>0.47782</cdr:x>
      <cdr:y>0.22532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19026D4-375E-96EE-1110-64E4E3F7539B}"/>
            </a:ext>
          </a:extLst>
        </cdr:cNvPr>
        <cdr:cNvSpPr txBox="1"/>
      </cdr:nvSpPr>
      <cdr:spPr>
        <a:xfrm xmlns:a="http://schemas.openxmlformats.org/drawingml/2006/main">
          <a:off x="2141220" y="44196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fa-IR" sz="1100" b="1" kern="1200"/>
            <a:t>خاک نوع 4</a:t>
          </a:r>
        </a:p>
      </cdr:txBody>
    </cdr:sp>
  </cdr:relSizeAnchor>
  <cdr:relSizeAnchor xmlns:cdr="http://schemas.openxmlformats.org/drawingml/2006/chartDrawing">
    <cdr:from>
      <cdr:x>0.47233</cdr:x>
      <cdr:y>0.33586</cdr:y>
    </cdr:from>
    <cdr:to>
      <cdr:x>0.594</cdr:x>
      <cdr:y>0.41435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1AC74F1-6B7B-C855-B4B1-D7E5FBFDE6D9}"/>
            </a:ext>
          </a:extLst>
        </cdr:cNvPr>
        <cdr:cNvSpPr txBox="1"/>
      </cdr:nvSpPr>
      <cdr:spPr>
        <a:xfrm xmlns:a="http://schemas.openxmlformats.org/drawingml/2006/main">
          <a:off x="2839720" y="101092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3</a:t>
          </a:r>
        </a:p>
      </cdr:txBody>
    </cdr:sp>
  </cdr:relSizeAnchor>
  <cdr:relSizeAnchor xmlns:cdr="http://schemas.openxmlformats.org/drawingml/2006/chartDrawing">
    <cdr:from>
      <cdr:x>0.15167</cdr:x>
      <cdr:y>0.57131</cdr:y>
    </cdr:from>
    <cdr:to>
      <cdr:x>0.27334</cdr:x>
      <cdr:y>0.64979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2289EDB-B773-F34B-F867-F75156FF632B}"/>
            </a:ext>
          </a:extLst>
        </cdr:cNvPr>
        <cdr:cNvSpPr txBox="1"/>
      </cdr:nvSpPr>
      <cdr:spPr>
        <a:xfrm xmlns:a="http://schemas.openxmlformats.org/drawingml/2006/main">
          <a:off x="911860" y="171958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1</a:t>
          </a:r>
        </a:p>
      </cdr:txBody>
    </cdr:sp>
  </cdr:relSizeAnchor>
  <cdr:relSizeAnchor xmlns:cdr="http://schemas.openxmlformats.org/drawingml/2006/chartDrawing">
    <cdr:from>
      <cdr:x>0.22518</cdr:x>
      <cdr:y>0.6903</cdr:y>
    </cdr:from>
    <cdr:to>
      <cdr:x>0.34685</cdr:x>
      <cdr:y>0.76878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2289EDB-B773-F34B-F867-F75156FF632B}"/>
            </a:ext>
          </a:extLst>
        </cdr:cNvPr>
        <cdr:cNvSpPr txBox="1"/>
      </cdr:nvSpPr>
      <cdr:spPr>
        <a:xfrm xmlns:a="http://schemas.openxmlformats.org/drawingml/2006/main">
          <a:off x="1353820" y="207772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2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0.15547</cdr:x>
      <cdr:y>0.56118</cdr:y>
    </cdr:from>
    <cdr:to>
      <cdr:x>0.27714</cdr:x>
      <cdr:y>0.63966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22B4501-947A-61FF-BBC9-90C5FB0D9171}"/>
            </a:ext>
          </a:extLst>
        </cdr:cNvPr>
        <cdr:cNvSpPr txBox="1"/>
      </cdr:nvSpPr>
      <cdr:spPr>
        <a:xfrm xmlns:a="http://schemas.openxmlformats.org/drawingml/2006/main">
          <a:off x="934720" y="168910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1</a:t>
          </a:r>
        </a:p>
      </cdr:txBody>
    </cdr:sp>
  </cdr:relSizeAnchor>
  <cdr:relSizeAnchor xmlns:cdr="http://schemas.openxmlformats.org/drawingml/2006/chartDrawing">
    <cdr:from>
      <cdr:x>0.26193</cdr:x>
      <cdr:y>0.68017</cdr:y>
    </cdr:from>
    <cdr:to>
      <cdr:x>0.38361</cdr:x>
      <cdr:y>0.75865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C0AB470-AA7A-60AF-3319-988B5669BEDC}"/>
            </a:ext>
          </a:extLst>
        </cdr:cNvPr>
        <cdr:cNvSpPr txBox="1"/>
      </cdr:nvSpPr>
      <cdr:spPr>
        <a:xfrm xmlns:a="http://schemas.openxmlformats.org/drawingml/2006/main">
          <a:off x="1574800" y="204724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2</a:t>
          </a:r>
        </a:p>
      </cdr:txBody>
    </cdr:sp>
  </cdr:relSizeAnchor>
  <cdr:relSizeAnchor xmlns:cdr="http://schemas.openxmlformats.org/drawingml/2006/chartDrawing">
    <cdr:from>
      <cdr:x>0.48373</cdr:x>
      <cdr:y>0.32068</cdr:y>
    </cdr:from>
    <cdr:to>
      <cdr:x>0.60541</cdr:x>
      <cdr:y>0.39916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C0AB470-AA7A-60AF-3319-988B5669BEDC}"/>
            </a:ext>
          </a:extLst>
        </cdr:cNvPr>
        <cdr:cNvSpPr txBox="1"/>
      </cdr:nvSpPr>
      <cdr:spPr>
        <a:xfrm xmlns:a="http://schemas.openxmlformats.org/drawingml/2006/main">
          <a:off x="2908300" y="96520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3</a:t>
          </a:r>
        </a:p>
      </cdr:txBody>
    </cdr:sp>
  </cdr:relSizeAnchor>
  <cdr:relSizeAnchor xmlns:cdr="http://schemas.openxmlformats.org/drawingml/2006/chartDrawing">
    <cdr:from>
      <cdr:x>0.376</cdr:x>
      <cdr:y>0.15359</cdr:y>
    </cdr:from>
    <cdr:to>
      <cdr:x>0.49768</cdr:x>
      <cdr:y>0.23207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DB730D3-C48E-32FD-6C47-009B8D6B7FD0}"/>
            </a:ext>
          </a:extLst>
        </cdr:cNvPr>
        <cdr:cNvSpPr txBox="1"/>
      </cdr:nvSpPr>
      <cdr:spPr>
        <a:xfrm xmlns:a="http://schemas.openxmlformats.org/drawingml/2006/main">
          <a:off x="2260600" y="462280"/>
          <a:ext cx="731520" cy="23622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a-IR" sz="1100" b="1" kern="1200"/>
            <a:t>خاک نوع 4</a:t>
          </a:r>
        </a:p>
      </cdr:txBody>
    </cdr:sp>
  </cdr:relSizeAnchor>
  <cdr:relSizeAnchor xmlns:cdr="http://schemas.openxmlformats.org/drawingml/2006/chartDrawing">
    <cdr:from>
      <cdr:x>0.36333</cdr:x>
      <cdr:y>0.227</cdr:y>
    </cdr:from>
    <cdr:to>
      <cdr:x>0.40008</cdr:x>
      <cdr:y>0.31308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EFFE9C67-D338-CA5A-C0AF-260080D3FF45}"/>
            </a:ext>
          </a:extLst>
        </cdr:cNvPr>
        <cdr:cNvCxnSpPr/>
      </cdr:nvCxnSpPr>
      <cdr:spPr>
        <a:xfrm xmlns:a="http://schemas.openxmlformats.org/drawingml/2006/main" flipH="1">
          <a:off x="2184400" y="683260"/>
          <a:ext cx="220980" cy="2590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0.45627</cdr:x>
      <cdr:y>0.39916</cdr:y>
    </cdr:from>
    <cdr:to>
      <cdr:x>0.51796</cdr:x>
      <cdr:y>0.52405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EFFE9C67-D338-CA5A-C0AF-260080D3FF45}"/>
            </a:ext>
          </a:extLst>
        </cdr:cNvPr>
        <cdr:cNvCxnSpPr/>
      </cdr:nvCxnSpPr>
      <cdr:spPr>
        <a:xfrm xmlns:a="http://schemas.openxmlformats.org/drawingml/2006/main" flipH="1">
          <a:off x="2743200" y="1201420"/>
          <a:ext cx="370840" cy="37592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0.21631</cdr:x>
      <cdr:y>0.46076</cdr:y>
    </cdr:from>
    <cdr:to>
      <cdr:x>0.25475</cdr:x>
      <cdr:y>0.56118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EFFE9C67-D338-CA5A-C0AF-260080D3FF45}"/>
            </a:ext>
          </a:extLst>
        </cdr:cNvPr>
        <cdr:cNvCxnSpPr>
          <a:stCxn xmlns:a="http://schemas.openxmlformats.org/drawingml/2006/main" id="2" idx="0"/>
        </cdr:cNvCxnSpPr>
      </cdr:nvCxnSpPr>
      <cdr:spPr>
        <a:xfrm xmlns:a="http://schemas.openxmlformats.org/drawingml/2006/main" flipV="1">
          <a:off x="1300480" y="1386840"/>
          <a:ext cx="231140" cy="3022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0.32277</cdr:x>
      <cdr:y>0.54937</cdr:y>
    </cdr:from>
    <cdr:to>
      <cdr:x>0.35488</cdr:x>
      <cdr:y>0.68017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EFFE9C67-D338-CA5A-C0AF-260080D3FF45}"/>
            </a:ext>
          </a:extLst>
        </cdr:cNvPr>
        <cdr:cNvCxnSpPr>
          <a:stCxn xmlns:a="http://schemas.openxmlformats.org/drawingml/2006/main" id="3" idx="0"/>
        </cdr:cNvCxnSpPr>
      </cdr:nvCxnSpPr>
      <cdr:spPr>
        <a:xfrm xmlns:a="http://schemas.openxmlformats.org/drawingml/2006/main" flipV="1">
          <a:off x="1940560" y="1653540"/>
          <a:ext cx="193040" cy="3937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tavat.ir" TargetMode="External"/><Relationship Id="rId2" Type="http://schemas.openxmlformats.org/officeDocument/2006/relationships/hyperlink" Target="https://t.me/civiltav" TargetMode="External"/><Relationship Id="rId1" Type="http://schemas.openxmlformats.org/officeDocument/2006/relationships/hyperlink" Target="http://www.tavat.i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D182-07BD-4CC3-8FEE-F8E2C1975FC2}">
  <sheetPr codeName="Sheet1"/>
  <dimension ref="A1:T19"/>
  <sheetViews>
    <sheetView tabSelected="1" zoomScale="70" zoomScaleNormal="70" workbookViewId="0">
      <selection activeCell="P8" sqref="P8"/>
    </sheetView>
  </sheetViews>
  <sheetFormatPr defaultRowHeight="13.8" x14ac:dyDescent="0.25"/>
  <cols>
    <col min="2" max="2" width="17.5" customWidth="1"/>
    <col min="3" max="3" width="14.296875" customWidth="1"/>
    <col min="4" max="4" width="23.19921875" customWidth="1"/>
    <col min="5" max="5" width="22.296875" customWidth="1"/>
    <col min="6" max="6" width="22" customWidth="1"/>
    <col min="7" max="7" width="16" customWidth="1"/>
    <col min="8" max="8" width="26.296875" customWidth="1"/>
    <col min="9" max="9" width="28.19921875" customWidth="1"/>
    <col min="10" max="10" width="17.69921875" customWidth="1"/>
    <col min="11" max="11" width="12.796875" customWidth="1"/>
    <col min="12" max="12" width="12.296875" customWidth="1"/>
    <col min="13" max="13" width="11.3984375" customWidth="1"/>
    <col min="14" max="14" width="12.19921875" customWidth="1"/>
    <col min="15" max="15" width="11.69921875" customWidth="1"/>
    <col min="16" max="16" width="12.3984375" customWidth="1"/>
  </cols>
  <sheetData>
    <row r="1" spans="1:20" ht="33" customHeight="1" x14ac:dyDescent="0.25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80"/>
      <c r="L1" s="61" t="s">
        <v>37</v>
      </c>
      <c r="M1" s="61"/>
      <c r="N1" s="61"/>
      <c r="P1" s="79"/>
      <c r="Q1" s="79"/>
      <c r="R1" s="79"/>
      <c r="S1" s="79"/>
      <c r="T1" s="79"/>
    </row>
    <row r="2" spans="1:20" ht="91.2" customHeight="1" x14ac:dyDescent="0.25">
      <c r="A2" s="53" t="s">
        <v>0</v>
      </c>
      <c r="B2" s="53"/>
      <c r="C2" s="53"/>
      <c r="D2" s="54" t="s">
        <v>1</v>
      </c>
      <c r="E2" s="54" t="s">
        <v>54</v>
      </c>
      <c r="F2" s="54" t="s">
        <v>2</v>
      </c>
      <c r="G2" s="54" t="s">
        <v>5</v>
      </c>
      <c r="H2" s="54" t="s">
        <v>35</v>
      </c>
      <c r="I2" s="53" t="s">
        <v>61</v>
      </c>
      <c r="J2" s="53"/>
      <c r="K2" s="80"/>
      <c r="L2" s="62" t="s">
        <v>38</v>
      </c>
      <c r="M2" s="62" t="s">
        <v>42</v>
      </c>
      <c r="N2" s="62" t="s">
        <v>43</v>
      </c>
      <c r="P2" s="79"/>
      <c r="Q2" s="79"/>
      <c r="R2" s="79"/>
      <c r="S2" s="79"/>
      <c r="T2" s="79"/>
    </row>
    <row r="3" spans="1:20" ht="28.8" customHeight="1" x14ac:dyDescent="0.25">
      <c r="A3" s="55" t="s">
        <v>4</v>
      </c>
      <c r="B3" s="55"/>
      <c r="C3" s="55"/>
      <c r="D3" s="56">
        <v>22</v>
      </c>
      <c r="E3" s="56" t="s">
        <v>56</v>
      </c>
      <c r="F3" s="57">
        <f>IF((A3="سایر سیستم ها"),0.05*D3^0.75,IF(A3="قاب ساده با مهاربند واگرا",0.08*D3^0.75,IF(A3="قاب خمشی فولادی",0.08*D3^0.75*A4,IF(A3="قاب خمشی بتنی",0.05*D3^0.9*A4,0.05*D3^0.75))))</f>
        <v>0.81265647046162071</v>
      </c>
      <c r="G3" s="57">
        <f>1.25*F3</f>
        <v>1.0158205880770259</v>
      </c>
      <c r="H3" s="58">
        <v>2</v>
      </c>
      <c r="I3" s="59">
        <f>MAX(MIN(G3,H3),F3)</f>
        <v>1.0158205880770259</v>
      </c>
      <c r="J3" s="59"/>
      <c r="K3" s="80"/>
      <c r="L3" s="56">
        <v>0.2</v>
      </c>
      <c r="M3" s="56">
        <v>1.4</v>
      </c>
      <c r="N3" s="56">
        <v>6.5</v>
      </c>
      <c r="P3" s="79"/>
      <c r="Q3" s="79"/>
      <c r="R3" s="79"/>
      <c r="S3" s="79"/>
      <c r="T3" s="79"/>
    </row>
    <row r="4" spans="1:20" ht="38.4" customHeight="1" x14ac:dyDescent="0.25">
      <c r="A4" s="90">
        <f>IF(E3="خیر", 1,0.8)</f>
        <v>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P4" s="92"/>
      <c r="Q4" s="79"/>
      <c r="R4" s="79"/>
      <c r="S4" s="79"/>
      <c r="T4" s="79"/>
    </row>
    <row r="5" spans="1:20" ht="41.4" customHeight="1" x14ac:dyDescent="0.25">
      <c r="A5" s="61" t="s">
        <v>41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P5" s="79"/>
      <c r="Q5" s="79"/>
      <c r="R5" s="79"/>
      <c r="S5" s="79"/>
      <c r="T5" s="79"/>
    </row>
    <row r="6" spans="1:20" ht="31.2" customHeight="1" x14ac:dyDescent="0.25">
      <c r="A6" s="61"/>
      <c r="B6" s="61"/>
      <c r="C6" s="91" t="s">
        <v>39</v>
      </c>
      <c r="D6" s="94" t="s">
        <v>6</v>
      </c>
      <c r="E6" s="95"/>
      <c r="F6" s="96" t="s">
        <v>7</v>
      </c>
      <c r="G6" s="96" t="s">
        <v>8</v>
      </c>
      <c r="H6" s="96" t="s">
        <v>34</v>
      </c>
      <c r="I6" s="96" t="s">
        <v>9</v>
      </c>
      <c r="J6" s="96" t="s">
        <v>10</v>
      </c>
      <c r="K6" s="96" t="s">
        <v>11</v>
      </c>
      <c r="L6" s="93" t="s">
        <v>12</v>
      </c>
      <c r="M6" s="93" t="s">
        <v>13</v>
      </c>
      <c r="N6" s="93" t="s">
        <v>52</v>
      </c>
      <c r="P6" s="79"/>
      <c r="Q6" s="79"/>
      <c r="R6" s="79"/>
      <c r="S6" s="79"/>
      <c r="T6" s="79"/>
    </row>
    <row r="7" spans="1:20" ht="34.799999999999997" customHeight="1" x14ac:dyDescent="0.25">
      <c r="A7" s="61"/>
      <c r="B7" s="61"/>
      <c r="C7" s="89" t="s">
        <v>16</v>
      </c>
      <c r="D7" s="63">
        <f>IF(C7="تیپ 1",0.4,IF(C7="تیپ 2",0.5,IF(C7="تیپ 3",0.7,IF(C7="تیپ 4",1,"خطا"))))</f>
        <v>0.7</v>
      </c>
      <c r="E7" s="64"/>
      <c r="F7" s="65">
        <f>IF(C7="تیپ 1",0.1,IF(C7="تیپ 2",0.1,IF(C7="تیپ 3",0.15,IF(C7="تیپ 4",0.15,"خطا"))))</f>
        <v>0.15</v>
      </c>
      <c r="G7" s="65">
        <f>IF(C7="تیپ 1",1.5,IF(C7="تیپ 2",1.5,IF(C7="تیپ 3",1.75,IF(AND(C7="تیپ 4",L3&lt;0.3),2.25,IF(AND(C7="تیپ 4",L3&gt;0.25),1.75,"خطا")))))</f>
        <v>1.75</v>
      </c>
      <c r="H7" s="65">
        <f>IF(C7="تیپ 1",1,IF(C7="تیپ 2",1,IF(C7="تیپ 3",1.1,IF(AND(C7="تیپ 4",L3&lt;0.3),1.3,IF(AND(C7="تیپ 4",L3&gt;0.25),1.1,"خطا")))))</f>
        <v>1.1000000000000001</v>
      </c>
      <c r="I7" s="65">
        <f>IF(L3&gt;0.25,IF(I3&lt;D7,1,IF(I3&gt;4,1.7,0.7/(4-D7)*(I3-D7)+1)),IF(L3&lt;0.3,IF(I3&lt;D7,1,IF(I3&gt;4,1.4,0.4/(4-D7)*(I3-D7)+1))))</f>
        <v>1.038281283403276</v>
      </c>
      <c r="J7" s="65">
        <f>IF(I3&lt;F7,H7+(G7-H7+1)*(I3/F7),IF(I3&gt;D7,(G7+1)*(D7/I3),1+G7))</f>
        <v>1.8950196743344943</v>
      </c>
      <c r="K7" s="66">
        <f>I7*J7</f>
        <v>1.9675634595424767</v>
      </c>
      <c r="L7" s="60">
        <f>L3*K7*M3/N3</f>
        <v>8.4756579795675913E-2</v>
      </c>
      <c r="M7" s="60">
        <f>IF(I3&lt;0.5,1,IF(I3&gt;2.5,2,0.5*I3+0.75))</f>
        <v>1.257910294038513</v>
      </c>
      <c r="N7" s="60">
        <f>0.12*L3*M3</f>
        <v>3.3599999999999998E-2</v>
      </c>
    </row>
    <row r="8" spans="1:20" ht="28.2" customHeight="1" x14ac:dyDescent="0.25">
      <c r="A8" s="100" t="s">
        <v>87</v>
      </c>
      <c r="B8" s="100"/>
      <c r="C8" s="101"/>
      <c r="D8" s="101"/>
      <c r="E8" s="101"/>
      <c r="F8" s="88"/>
      <c r="G8" s="88"/>
      <c r="H8" s="88"/>
      <c r="I8" s="97" t="s">
        <v>83</v>
      </c>
      <c r="J8" s="97"/>
      <c r="K8" s="97"/>
      <c r="L8" s="82"/>
      <c r="M8" s="82"/>
      <c r="N8" s="82"/>
      <c r="P8" s="79"/>
      <c r="Q8" s="79"/>
      <c r="R8" s="79"/>
      <c r="S8" s="79"/>
      <c r="T8" s="79"/>
    </row>
    <row r="9" spans="1:20" ht="30.6" customHeight="1" x14ac:dyDescent="0.25">
      <c r="A9" s="102"/>
      <c r="B9" s="102"/>
      <c r="C9" s="102"/>
      <c r="D9" s="102"/>
      <c r="E9" s="102"/>
      <c r="F9" s="86" t="s">
        <v>86</v>
      </c>
      <c r="G9" s="86"/>
      <c r="H9" s="86"/>
      <c r="I9" s="98"/>
      <c r="J9" s="98"/>
      <c r="K9" s="98"/>
      <c r="L9" s="83"/>
      <c r="M9" s="83"/>
      <c r="N9" s="83"/>
      <c r="P9" s="79"/>
      <c r="Q9" s="79"/>
      <c r="R9" s="79"/>
      <c r="S9" s="79"/>
      <c r="T9" s="79"/>
    </row>
    <row r="10" spans="1:20" ht="43.8" customHeight="1" x14ac:dyDescent="0.25">
      <c r="A10" s="102"/>
      <c r="B10" s="102"/>
      <c r="C10" s="102"/>
      <c r="D10" s="102"/>
      <c r="E10" s="102"/>
      <c r="F10" s="87" t="s">
        <v>84</v>
      </c>
      <c r="G10" s="87"/>
      <c r="H10" s="87"/>
      <c r="I10" s="98"/>
      <c r="J10" s="98"/>
      <c r="K10" s="98"/>
      <c r="L10" s="83"/>
      <c r="M10" s="83"/>
      <c r="N10" s="83"/>
      <c r="P10" s="79"/>
      <c r="Q10" s="79"/>
      <c r="R10" s="79"/>
      <c r="S10" s="79"/>
      <c r="T10" s="79"/>
    </row>
    <row r="11" spans="1:20" ht="39" customHeight="1" x14ac:dyDescent="0.25">
      <c r="A11" s="102"/>
      <c r="B11" s="102"/>
      <c r="C11" s="102"/>
      <c r="D11" s="102"/>
      <c r="E11" s="102"/>
      <c r="F11" s="86" t="s">
        <v>85</v>
      </c>
      <c r="G11" s="86"/>
      <c r="H11" s="86"/>
      <c r="I11" s="98"/>
      <c r="J11" s="98"/>
      <c r="K11" s="98"/>
      <c r="L11" s="83"/>
      <c r="M11" s="83"/>
      <c r="N11" s="83"/>
      <c r="P11" s="81"/>
      <c r="Q11" s="79"/>
      <c r="R11" s="79"/>
      <c r="S11" s="79"/>
      <c r="T11" s="79"/>
    </row>
    <row r="12" spans="1:20" ht="36" customHeight="1" x14ac:dyDescent="0.25">
      <c r="A12" s="103"/>
      <c r="B12" s="103"/>
      <c r="C12" s="103"/>
      <c r="D12" s="103"/>
      <c r="E12" s="103"/>
      <c r="F12" s="85"/>
      <c r="G12" s="85"/>
      <c r="H12" s="85"/>
      <c r="I12" s="99"/>
      <c r="J12" s="99"/>
      <c r="K12" s="99"/>
      <c r="L12" s="84"/>
      <c r="M12" s="84"/>
      <c r="N12" s="84"/>
      <c r="P12" s="79"/>
      <c r="Q12" s="79"/>
      <c r="R12" s="79"/>
      <c r="S12" s="79"/>
      <c r="T12" s="79"/>
    </row>
    <row r="13" spans="1:20" ht="35.4" customHeight="1" x14ac:dyDescent="0.25">
      <c r="A13" s="67" t="s">
        <v>60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  <c r="P13" s="79"/>
      <c r="Q13" s="79"/>
      <c r="R13" s="79"/>
      <c r="S13" s="79"/>
      <c r="T13" s="79"/>
    </row>
    <row r="14" spans="1:20" ht="35.4" customHeight="1" x14ac:dyDescent="0.25">
      <c r="A14" s="70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2"/>
      <c r="L14" s="73" t="s">
        <v>44</v>
      </c>
      <c r="M14" s="74"/>
      <c r="N14" s="75"/>
      <c r="P14" s="79"/>
      <c r="Q14" s="79"/>
      <c r="R14" s="79"/>
      <c r="S14" s="79"/>
      <c r="T14" s="79"/>
    </row>
    <row r="15" spans="1:20" ht="51.6" customHeight="1" x14ac:dyDescent="0.25">
      <c r="A15" s="76" t="s">
        <v>47</v>
      </c>
      <c r="B15" s="77"/>
      <c r="C15" s="77"/>
      <c r="D15" s="77"/>
      <c r="E15" s="77"/>
      <c r="F15" s="77"/>
      <c r="G15" s="77"/>
      <c r="H15" s="77"/>
      <c r="I15" s="77"/>
      <c r="J15" s="77"/>
      <c r="K15" s="78"/>
      <c r="L15" s="73" t="s">
        <v>45</v>
      </c>
      <c r="M15" s="74"/>
      <c r="N15" s="75"/>
      <c r="P15" s="79"/>
      <c r="Q15" s="79"/>
      <c r="R15" s="79"/>
      <c r="S15" s="79"/>
      <c r="T15" s="79"/>
    </row>
    <row r="16" spans="1:20" ht="46.2" customHeight="1" x14ac:dyDescent="0.25">
      <c r="A16" s="70" t="s">
        <v>50</v>
      </c>
      <c r="B16" s="71"/>
      <c r="C16" s="71"/>
      <c r="D16" s="71"/>
      <c r="E16" s="71"/>
      <c r="F16" s="71"/>
      <c r="G16" s="71"/>
      <c r="H16" s="71"/>
      <c r="I16" s="71"/>
      <c r="J16" s="71"/>
      <c r="K16" s="72"/>
      <c r="L16" s="73" t="s">
        <v>46</v>
      </c>
      <c r="M16" s="74"/>
      <c r="N16" s="75"/>
      <c r="P16" s="79"/>
      <c r="Q16" s="79"/>
      <c r="R16" s="79"/>
      <c r="S16" s="79"/>
      <c r="T16" s="79"/>
    </row>
    <row r="17" spans="1:14" ht="43.8" customHeight="1" x14ac:dyDescent="0.25">
      <c r="A17" s="70" t="s">
        <v>59</v>
      </c>
      <c r="B17" s="71"/>
      <c r="C17" s="71"/>
      <c r="D17" s="71"/>
      <c r="E17" s="71"/>
      <c r="F17" s="71"/>
      <c r="G17" s="71"/>
      <c r="H17" s="71"/>
      <c r="I17" s="71"/>
      <c r="J17" s="71"/>
      <c r="K17" s="72"/>
      <c r="L17" s="73" t="s">
        <v>48</v>
      </c>
      <c r="M17" s="74"/>
      <c r="N17" s="75"/>
    </row>
    <row r="18" spans="1:14" ht="43.8" customHeight="1" x14ac:dyDescent="0.25">
      <c r="A18" s="70" t="s">
        <v>51</v>
      </c>
      <c r="B18" s="71"/>
      <c r="C18" s="71"/>
      <c r="D18" s="71"/>
      <c r="E18" s="71"/>
      <c r="F18" s="71"/>
      <c r="G18" s="71"/>
      <c r="H18" s="71"/>
      <c r="I18" s="71"/>
      <c r="J18" s="71"/>
      <c r="K18" s="72"/>
      <c r="L18" s="73" t="s">
        <v>49</v>
      </c>
      <c r="M18" s="74"/>
      <c r="N18" s="75"/>
    </row>
    <row r="19" spans="1:14" ht="58.2" customHeight="1" x14ac:dyDescent="0.25">
      <c r="A19" s="76" t="s">
        <v>69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  <c r="L19" s="73" t="s">
        <v>62</v>
      </c>
      <c r="M19" s="74"/>
      <c r="N19" s="75"/>
    </row>
  </sheetData>
  <sheetProtection algorithmName="SHA-512" hashValue="IWOZ9AP1G/a5vKvjC/oAsO2J/nNLBK5GdD3WLsr6b4bUKWK9FwJWs+VDw7acQ593fBIIueFQU5hmp6JtRRYTQg==" saltValue="I1DUObNp7fh5FcPE0uDpRQ==" spinCount="100000" sheet="1" objects="1" scenarios="1"/>
  <mergeCells count="31">
    <mergeCell ref="I8:K12"/>
    <mergeCell ref="A8:E12"/>
    <mergeCell ref="L17:N17"/>
    <mergeCell ref="L18:N18"/>
    <mergeCell ref="L19:N19"/>
    <mergeCell ref="A19:K19"/>
    <mergeCell ref="A18:K18"/>
    <mergeCell ref="A17:K17"/>
    <mergeCell ref="A1:J1"/>
    <mergeCell ref="I3:J3"/>
    <mergeCell ref="D6:E6"/>
    <mergeCell ref="D7:E7"/>
    <mergeCell ref="A6:B7"/>
    <mergeCell ref="A4:N4"/>
    <mergeCell ref="K1:K3"/>
    <mergeCell ref="L15:N15"/>
    <mergeCell ref="A2:C2"/>
    <mergeCell ref="A3:C3"/>
    <mergeCell ref="I2:J2"/>
    <mergeCell ref="F10:H10"/>
    <mergeCell ref="F11:H11"/>
    <mergeCell ref="F9:H9"/>
    <mergeCell ref="L8:N12"/>
    <mergeCell ref="L16:N16"/>
    <mergeCell ref="A16:K16"/>
    <mergeCell ref="A5:N5"/>
    <mergeCell ref="L1:N1"/>
    <mergeCell ref="A13:N13"/>
    <mergeCell ref="A14:K14"/>
    <mergeCell ref="A15:K15"/>
    <mergeCell ref="L14:N14"/>
  </mergeCells>
  <hyperlinks>
    <hyperlink ref="F10:H10" r:id="rId1" display="Tavat.ir" xr:uid="{5E25E900-A928-4F61-9A73-22098527BBA5}"/>
    <hyperlink ref="F11:H11" r:id="rId2" display="Telegram channel" xr:uid="{582FAA37-C0F7-4A3B-AD4B-945A463BAC9D}"/>
    <hyperlink ref="F9:H9" r:id="rId3" display="instagram" xr:uid="{7D33D351-29CD-493B-B9E5-A99084E8DB5E}"/>
  </hyperlinks>
  <printOptions horizontalCentered="1" verticalCentered="1"/>
  <pageMargins left="0.70866141732283472" right="0.70866141732283472" top="0.74803149606299213" bottom="0.74803149606299213" header="0.9055118110236221" footer="1.299212598425197"/>
  <pageSetup scale="105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D062FFA-3F1E-45CC-8818-D79E89EDF221}">
          <x14:formula1>
            <xm:f>'جداول مورد نیاز'!$H$3:$H$6</xm:f>
          </x14:formula1>
          <xm:sqref>C7</xm:sqref>
        </x14:dataValidation>
        <x14:dataValidation type="list" allowBlank="1" showInputMessage="1" showErrorMessage="1" xr:uid="{78ED6B57-D84A-4266-B985-74D4E211D46D}">
          <x14:formula1>
            <xm:f>'جداول مورد نیاز'!$J$2:$J$5</xm:f>
          </x14:formula1>
          <xm:sqref>L3</xm:sqref>
        </x14:dataValidation>
        <x14:dataValidation type="list" allowBlank="1" showInputMessage="1" showErrorMessage="1" xr:uid="{B22DF038-541C-4285-897A-ECB758988F73}">
          <x14:formula1>
            <xm:f>'جداول مورد نیاز'!$P$2:$P$11</xm:f>
          </x14:formula1>
          <xm:sqref>N3</xm:sqref>
        </x14:dataValidation>
        <x14:dataValidation type="list" allowBlank="1" showInputMessage="1" showErrorMessage="1" xr:uid="{2430739C-A680-4A06-A446-3E17635DBD2A}">
          <x14:formula1>
            <xm:f>'جداول مورد نیاز'!$C$20:$C$21</xm:f>
          </x14:formula1>
          <xm:sqref>E3</xm:sqref>
        </x14:dataValidation>
        <x14:dataValidation type="list" allowBlank="1" showInputMessage="1" showErrorMessage="1" xr:uid="{102EE3D2-CD12-4F54-9E25-18DAECE02A42}">
          <x14:formula1>
            <xm:f>'جداول مورد نیاز'!$D$20:$D$23</xm:f>
          </x14:formula1>
          <xm:sqref>A3:C3</xm:sqref>
        </x14:dataValidation>
        <x14:dataValidation type="list" allowBlank="1" showInputMessage="1" showErrorMessage="1" xr:uid="{3A04A78D-96D7-4BC9-9DAD-6EE761135BC1}">
          <x14:formula1>
            <xm:f>'جداول مورد نیاز'!$F$9:$F$12</xm:f>
          </x14:formula1>
          <xm:sqref>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B351-943D-4892-ABAF-22BEE0F28BF1}">
  <dimension ref="A1:P24"/>
  <sheetViews>
    <sheetView workbookViewId="0">
      <selection activeCell="E15" sqref="E15"/>
    </sheetView>
  </sheetViews>
  <sheetFormatPr defaultRowHeight="13.8" x14ac:dyDescent="0.25"/>
  <cols>
    <col min="1" max="1" width="13.5" customWidth="1"/>
    <col min="2" max="2" width="18.296875" customWidth="1"/>
    <col min="4" max="4" width="11.09765625" customWidth="1"/>
    <col min="5" max="5" width="13.69921875" customWidth="1"/>
    <col min="6" max="6" width="17.3984375" customWidth="1"/>
    <col min="7" max="7" width="10.3984375" customWidth="1"/>
    <col min="9" max="9" width="11.5" customWidth="1"/>
    <col min="10" max="10" width="9.8984375" customWidth="1"/>
    <col min="13" max="13" width="20.5" customWidth="1"/>
  </cols>
  <sheetData>
    <row r="1" spans="1:16" ht="44.4" x14ac:dyDescent="0.25">
      <c r="A1" s="30" t="s">
        <v>19</v>
      </c>
      <c r="B1" s="41"/>
      <c r="C1" s="31"/>
      <c r="D1" s="30" t="s">
        <v>18</v>
      </c>
      <c r="E1" s="31"/>
      <c r="F1" s="28" t="s">
        <v>6</v>
      </c>
      <c r="G1" s="34" t="s">
        <v>7</v>
      </c>
      <c r="H1" s="38" t="s">
        <v>14</v>
      </c>
      <c r="J1" s="1" t="s">
        <v>38</v>
      </c>
      <c r="K1" s="2"/>
      <c r="L1" s="2" t="s">
        <v>23</v>
      </c>
      <c r="M1" s="2"/>
      <c r="N1" s="2" t="s">
        <v>22</v>
      </c>
    </row>
    <row r="2" spans="1:16" ht="22.2" x14ac:dyDescent="0.25">
      <c r="A2" s="16" t="s">
        <v>21</v>
      </c>
      <c r="B2" s="42" t="s">
        <v>20</v>
      </c>
      <c r="C2" s="43"/>
      <c r="D2" s="16" t="s">
        <v>21</v>
      </c>
      <c r="E2" s="16" t="s">
        <v>20</v>
      </c>
      <c r="F2" s="29"/>
      <c r="G2" s="34"/>
      <c r="H2" s="38"/>
      <c r="J2" s="14">
        <v>0.35</v>
      </c>
      <c r="K2" s="35" t="s">
        <v>24</v>
      </c>
      <c r="L2" s="36"/>
      <c r="M2" s="37"/>
      <c r="N2" s="15">
        <v>1</v>
      </c>
      <c r="P2" s="3">
        <v>2</v>
      </c>
    </row>
    <row r="3" spans="1:16" ht="22.2" x14ac:dyDescent="0.75">
      <c r="A3" s="12">
        <v>1</v>
      </c>
      <c r="B3" s="39">
        <v>1.5</v>
      </c>
      <c r="C3" s="40"/>
      <c r="D3" s="12">
        <v>1</v>
      </c>
      <c r="E3" s="12">
        <v>1.5</v>
      </c>
      <c r="F3" s="12">
        <v>0.4</v>
      </c>
      <c r="G3" s="12">
        <v>0.1</v>
      </c>
      <c r="H3" s="13" t="s">
        <v>15</v>
      </c>
      <c r="J3" s="14">
        <v>0.3</v>
      </c>
      <c r="K3" s="35" t="s">
        <v>25</v>
      </c>
      <c r="L3" s="36"/>
      <c r="M3" s="37"/>
      <c r="N3" s="15">
        <v>2</v>
      </c>
      <c r="P3" s="3">
        <v>3</v>
      </c>
    </row>
    <row r="4" spans="1:16" ht="22.2" x14ac:dyDescent="0.75">
      <c r="A4" s="12">
        <v>1</v>
      </c>
      <c r="B4" s="39">
        <v>1.5</v>
      </c>
      <c r="C4" s="40"/>
      <c r="D4" s="12">
        <v>1</v>
      </c>
      <c r="E4" s="12">
        <v>1.5</v>
      </c>
      <c r="F4" s="12">
        <v>0.5</v>
      </c>
      <c r="G4" s="12">
        <v>0.1</v>
      </c>
      <c r="H4" s="13" t="s">
        <v>40</v>
      </c>
      <c r="J4" s="14">
        <v>0.25</v>
      </c>
      <c r="K4" s="35" t="s">
        <v>26</v>
      </c>
      <c r="L4" s="36"/>
      <c r="M4" s="37"/>
      <c r="N4" s="15">
        <v>3</v>
      </c>
      <c r="P4" s="3">
        <v>3.5</v>
      </c>
    </row>
    <row r="5" spans="1:16" ht="22.2" x14ac:dyDescent="0.75">
      <c r="A5" s="12">
        <v>1.1000000000000001</v>
      </c>
      <c r="B5" s="39">
        <v>1.75</v>
      </c>
      <c r="C5" s="40"/>
      <c r="D5" s="12">
        <v>1.1000000000000001</v>
      </c>
      <c r="E5" s="12">
        <v>1.75</v>
      </c>
      <c r="F5" s="12">
        <v>0.7</v>
      </c>
      <c r="G5" s="12">
        <v>0.15</v>
      </c>
      <c r="H5" s="13" t="s">
        <v>16</v>
      </c>
      <c r="J5" s="14">
        <v>0.2</v>
      </c>
      <c r="K5" s="35" t="s">
        <v>27</v>
      </c>
      <c r="L5" s="36"/>
      <c r="M5" s="37"/>
      <c r="N5" s="15">
        <v>4</v>
      </c>
      <c r="P5" s="3">
        <v>4</v>
      </c>
    </row>
    <row r="6" spans="1:16" ht="22.2" x14ac:dyDescent="0.75">
      <c r="A6" s="12">
        <v>1.1000000000000001</v>
      </c>
      <c r="B6" s="39">
        <v>1.75</v>
      </c>
      <c r="C6" s="40"/>
      <c r="D6" s="12">
        <v>1.3</v>
      </c>
      <c r="E6" s="12">
        <v>2.25</v>
      </c>
      <c r="F6" s="12">
        <v>1</v>
      </c>
      <c r="G6" s="12">
        <v>0.15</v>
      </c>
      <c r="H6" s="13" t="s">
        <v>17</v>
      </c>
      <c r="P6" s="3">
        <v>5</v>
      </c>
    </row>
    <row r="7" spans="1:16" ht="17.399999999999999" x14ac:dyDescent="0.25">
      <c r="P7" s="3">
        <v>5.5</v>
      </c>
    </row>
    <row r="8" spans="1:16" ht="22.2" x14ac:dyDescent="0.25">
      <c r="F8" s="2" t="s">
        <v>29</v>
      </c>
      <c r="G8" s="33" t="s">
        <v>28</v>
      </c>
      <c r="H8" s="33"/>
      <c r="J8" s="2" t="s">
        <v>64</v>
      </c>
      <c r="K8" s="22" t="s">
        <v>63</v>
      </c>
      <c r="L8" s="23"/>
      <c r="M8" s="24"/>
      <c r="N8" s="2" t="s">
        <v>65</v>
      </c>
      <c r="P8" s="3">
        <v>6</v>
      </c>
    </row>
    <row r="9" spans="1:16" ht="22.2" x14ac:dyDescent="0.25">
      <c r="F9" s="14">
        <v>1.4</v>
      </c>
      <c r="G9" s="32" t="s">
        <v>30</v>
      </c>
      <c r="H9" s="32"/>
      <c r="J9" s="10">
        <v>7.5</v>
      </c>
      <c r="K9" s="25" t="s">
        <v>66</v>
      </c>
      <c r="L9" s="26"/>
      <c r="M9" s="27"/>
      <c r="N9" s="11">
        <v>1</v>
      </c>
      <c r="P9" s="3">
        <v>6.5</v>
      </c>
    </row>
    <row r="10" spans="1:16" ht="22.2" x14ac:dyDescent="0.25">
      <c r="F10" s="14">
        <v>1.2</v>
      </c>
      <c r="G10" s="32" t="s">
        <v>31</v>
      </c>
      <c r="H10" s="32"/>
      <c r="J10" s="10">
        <v>5</v>
      </c>
      <c r="K10" s="25" t="s">
        <v>70</v>
      </c>
      <c r="L10" s="26"/>
      <c r="M10" s="27"/>
      <c r="N10" s="11">
        <v>2</v>
      </c>
      <c r="P10" s="3">
        <v>7</v>
      </c>
    </row>
    <row r="11" spans="1:16" ht="22.2" x14ac:dyDescent="0.25">
      <c r="F11" s="14">
        <v>1</v>
      </c>
      <c r="G11" s="32" t="s">
        <v>32</v>
      </c>
      <c r="H11" s="32"/>
      <c r="J11" s="10">
        <v>3</v>
      </c>
      <c r="K11" s="25" t="s">
        <v>67</v>
      </c>
      <c r="L11" s="26"/>
      <c r="M11" s="27"/>
      <c r="N11" s="11">
        <v>3</v>
      </c>
      <c r="P11" s="3">
        <v>7.5</v>
      </c>
    </row>
    <row r="12" spans="1:16" ht="22.2" x14ac:dyDescent="0.25">
      <c r="F12" s="14">
        <v>0.8</v>
      </c>
      <c r="G12" s="32" t="s">
        <v>33</v>
      </c>
      <c r="H12" s="32"/>
      <c r="J12" s="10">
        <v>3.5</v>
      </c>
      <c r="K12" s="25" t="s">
        <v>68</v>
      </c>
      <c r="L12" s="26"/>
      <c r="M12" s="27"/>
      <c r="N12" s="11">
        <v>4</v>
      </c>
    </row>
    <row r="13" spans="1:16" ht="22.2" x14ac:dyDescent="0.25">
      <c r="J13" s="10">
        <v>7.5</v>
      </c>
      <c r="K13" s="25" t="s">
        <v>73</v>
      </c>
      <c r="L13" s="26"/>
      <c r="M13" s="27"/>
      <c r="N13" s="11">
        <v>5</v>
      </c>
    </row>
    <row r="14" spans="1:16" ht="22.2" x14ac:dyDescent="0.25">
      <c r="J14" s="10">
        <v>6.5</v>
      </c>
      <c r="K14" s="25" t="s">
        <v>71</v>
      </c>
      <c r="L14" s="26"/>
      <c r="M14" s="27"/>
      <c r="N14" s="11">
        <v>6</v>
      </c>
    </row>
    <row r="15" spans="1:16" ht="22.2" x14ac:dyDescent="0.25">
      <c r="J15" s="10">
        <v>7</v>
      </c>
      <c r="K15" s="25" t="s">
        <v>72</v>
      </c>
      <c r="L15" s="26"/>
      <c r="M15" s="27"/>
      <c r="N15" s="11">
        <v>7</v>
      </c>
    </row>
    <row r="16" spans="1:16" ht="22.2" x14ac:dyDescent="0.25">
      <c r="J16" s="10">
        <v>7.5</v>
      </c>
      <c r="K16" s="25" t="s">
        <v>74</v>
      </c>
      <c r="L16" s="26"/>
      <c r="M16" s="27"/>
      <c r="N16" s="11">
        <v>8</v>
      </c>
    </row>
    <row r="17" spans="1:14" ht="22.2" x14ac:dyDescent="0.25">
      <c r="J17" s="10">
        <v>6</v>
      </c>
      <c r="K17" s="21" t="s">
        <v>75</v>
      </c>
      <c r="L17" s="21"/>
      <c r="M17" s="21"/>
      <c r="N17" s="11">
        <v>9</v>
      </c>
    </row>
    <row r="20" spans="1:14" ht="27.6" x14ac:dyDescent="0.25">
      <c r="A20" s="4"/>
      <c r="B20" s="4"/>
      <c r="C20" s="5" t="s">
        <v>55</v>
      </c>
      <c r="D20" s="6" t="s">
        <v>57</v>
      </c>
      <c r="E20" s="4"/>
    </row>
    <row r="21" spans="1:14" ht="27.6" x14ac:dyDescent="0.25">
      <c r="A21" s="4"/>
      <c r="B21" s="4"/>
      <c r="C21" s="7" t="s">
        <v>56</v>
      </c>
      <c r="D21" s="6" t="s">
        <v>3</v>
      </c>
      <c r="E21" s="4"/>
    </row>
    <row r="22" spans="1:14" ht="27.6" x14ac:dyDescent="0.25">
      <c r="A22" s="4"/>
      <c r="B22" s="4"/>
      <c r="C22" s="8"/>
      <c r="D22" s="6" t="s">
        <v>4</v>
      </c>
      <c r="E22" s="4"/>
    </row>
    <row r="23" spans="1:14" ht="55.2" x14ac:dyDescent="0.25">
      <c r="A23" s="4"/>
      <c r="B23" s="4"/>
      <c r="C23" s="8"/>
      <c r="D23" s="9" t="s">
        <v>53</v>
      </c>
      <c r="E23" s="4"/>
    </row>
    <row r="24" spans="1:14" x14ac:dyDescent="0.25">
      <c r="A24" s="4"/>
      <c r="B24" s="4"/>
      <c r="C24" s="4"/>
      <c r="D24" s="4"/>
      <c r="E24" s="4"/>
    </row>
  </sheetData>
  <sheetProtection algorithmName="SHA-512" hashValue="WKCxKcixA7FrxnFL0Oq6m/Hz54cNUrDiTOhGE3l2ypr1zOnq6HHpjd7xeijRz1+IJRL0KsS962wV+aOptKd8Sw==" saltValue="pG8mncr1Rc2MhlPu3qMxIA==" spinCount="100000" sheet="1" objects="1" scenarios="1"/>
  <mergeCells count="29">
    <mergeCell ref="B5:C5"/>
    <mergeCell ref="B6:C6"/>
    <mergeCell ref="A1:C1"/>
    <mergeCell ref="B2:C2"/>
    <mergeCell ref="B3:C3"/>
    <mergeCell ref="B4:C4"/>
    <mergeCell ref="K2:M2"/>
    <mergeCell ref="K3:M3"/>
    <mergeCell ref="K4:M4"/>
    <mergeCell ref="K5:M5"/>
    <mergeCell ref="H1:H2"/>
    <mergeCell ref="F1:F2"/>
    <mergeCell ref="D1:E1"/>
    <mergeCell ref="G12:H12"/>
    <mergeCell ref="G8:H8"/>
    <mergeCell ref="G9:H9"/>
    <mergeCell ref="G10:H10"/>
    <mergeCell ref="G11:H11"/>
    <mergeCell ref="G1:G2"/>
    <mergeCell ref="K17:M17"/>
    <mergeCell ref="K8:M8"/>
    <mergeCell ref="K13:M13"/>
    <mergeCell ref="K14:M14"/>
    <mergeCell ref="K15:M15"/>
    <mergeCell ref="K16:M16"/>
    <mergeCell ref="K9:M9"/>
    <mergeCell ref="K10:M10"/>
    <mergeCell ref="K11:M11"/>
    <mergeCell ref="K12: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82B0-C8F4-483D-B509-0B0E02CCFC87}">
  <dimension ref="A1:AH255"/>
  <sheetViews>
    <sheetView zoomScale="110" zoomScaleNormal="110" workbookViewId="0">
      <selection activeCell="L18" sqref="L18"/>
    </sheetView>
  </sheetViews>
  <sheetFormatPr defaultRowHeight="13.8" x14ac:dyDescent="0.25"/>
  <cols>
    <col min="12" max="12" width="14.3984375" customWidth="1"/>
    <col min="15" max="15" width="12.69921875" customWidth="1"/>
    <col min="18" max="18" width="11.296875" customWidth="1"/>
    <col min="21" max="21" width="14.296875" customWidth="1"/>
  </cols>
  <sheetData>
    <row r="1" spans="1:34" ht="26.4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1"/>
      <c r="L1" s="52" t="s">
        <v>81</v>
      </c>
      <c r="M1" s="52"/>
      <c r="N1" s="52"/>
      <c r="O1" s="52"/>
      <c r="P1" s="52"/>
      <c r="Q1" s="52"/>
      <c r="R1" s="52"/>
      <c r="S1" s="52"/>
      <c r="T1" s="52"/>
      <c r="U1" s="52"/>
      <c r="V1" s="52"/>
      <c r="X1" s="52" t="s">
        <v>82</v>
      </c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pans="1:34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1"/>
      <c r="L2" s="49" t="s">
        <v>77</v>
      </c>
      <c r="M2" s="49"/>
      <c r="N2" s="44"/>
      <c r="O2" s="49" t="s">
        <v>78</v>
      </c>
      <c r="P2" s="49"/>
      <c r="Q2" s="44"/>
      <c r="R2" s="49" t="s">
        <v>79</v>
      </c>
      <c r="S2" s="49"/>
      <c r="T2" s="44"/>
      <c r="U2" s="49" t="s">
        <v>80</v>
      </c>
      <c r="V2" s="49"/>
      <c r="X2" s="49" t="s">
        <v>77</v>
      </c>
      <c r="Y2" s="49"/>
      <c r="Z2" s="44"/>
      <c r="AA2" s="49" t="s">
        <v>78</v>
      </c>
      <c r="AB2" s="49"/>
      <c r="AC2" s="44"/>
      <c r="AD2" s="49" t="s">
        <v>79</v>
      </c>
      <c r="AE2" s="49"/>
      <c r="AF2" s="44"/>
      <c r="AG2" s="49" t="s">
        <v>80</v>
      </c>
      <c r="AH2" s="49"/>
    </row>
    <row r="3" spans="1:34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1"/>
      <c r="L3" s="18" t="s">
        <v>76</v>
      </c>
      <c r="M3" s="18" t="s">
        <v>11</v>
      </c>
      <c r="N3" s="45"/>
      <c r="O3" s="18" t="s">
        <v>76</v>
      </c>
      <c r="P3" s="18" t="s">
        <v>11</v>
      </c>
      <c r="Q3" s="45"/>
      <c r="R3" s="18" t="s">
        <v>76</v>
      </c>
      <c r="S3" s="18" t="s">
        <v>11</v>
      </c>
      <c r="T3" s="45"/>
      <c r="U3" s="18" t="s">
        <v>76</v>
      </c>
      <c r="V3" s="18" t="s">
        <v>11</v>
      </c>
      <c r="X3" s="18" t="s">
        <v>76</v>
      </c>
      <c r="Y3" s="18" t="s">
        <v>11</v>
      </c>
      <c r="Z3" s="45"/>
      <c r="AA3" s="18" t="s">
        <v>76</v>
      </c>
      <c r="AB3" s="18" t="s">
        <v>11</v>
      </c>
      <c r="AC3" s="45"/>
      <c r="AD3" s="18" t="s">
        <v>76</v>
      </c>
      <c r="AE3" s="18" t="s">
        <v>11</v>
      </c>
      <c r="AF3" s="45"/>
      <c r="AG3" s="18" t="s">
        <v>76</v>
      </c>
      <c r="AH3" s="18" t="s">
        <v>11</v>
      </c>
    </row>
    <row r="4" spans="1:34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1"/>
      <c r="L4" s="17">
        <v>0</v>
      </c>
      <c r="M4" s="17">
        <v>1</v>
      </c>
      <c r="N4" s="45"/>
      <c r="O4" s="17">
        <v>0</v>
      </c>
      <c r="P4" s="17">
        <v>1</v>
      </c>
      <c r="Q4" s="45"/>
      <c r="R4" s="17">
        <v>0</v>
      </c>
      <c r="S4" s="17">
        <v>1.1000000000000001</v>
      </c>
      <c r="T4" s="45"/>
      <c r="U4" s="17">
        <v>0</v>
      </c>
      <c r="V4" s="17">
        <v>1.3</v>
      </c>
      <c r="X4" s="17">
        <v>0</v>
      </c>
      <c r="Y4" s="17">
        <v>1</v>
      </c>
      <c r="Z4" s="45"/>
      <c r="AA4" s="17">
        <v>0</v>
      </c>
      <c r="AB4" s="17">
        <v>1</v>
      </c>
      <c r="AC4" s="45"/>
      <c r="AD4" s="17">
        <v>0</v>
      </c>
      <c r="AE4" s="17">
        <v>1.1000000000000001</v>
      </c>
      <c r="AF4" s="45"/>
      <c r="AG4" s="17">
        <v>0</v>
      </c>
      <c r="AH4" s="17">
        <v>1.1000000000000001</v>
      </c>
    </row>
    <row r="5" spans="1:34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1"/>
      <c r="L5" s="17">
        <v>0.02</v>
      </c>
      <c r="M5" s="17">
        <v>1.3</v>
      </c>
      <c r="N5" s="45"/>
      <c r="O5" s="17">
        <v>0.02</v>
      </c>
      <c r="P5" s="17">
        <v>1.3</v>
      </c>
      <c r="Q5" s="45"/>
      <c r="R5" s="17">
        <v>0.02</v>
      </c>
      <c r="S5" s="17">
        <v>1.32</v>
      </c>
      <c r="T5" s="45"/>
      <c r="U5" s="17">
        <v>0.02</v>
      </c>
      <c r="V5" s="17">
        <v>1.56</v>
      </c>
      <c r="X5" s="17">
        <v>0.02</v>
      </c>
      <c r="Y5" s="17">
        <v>1.3</v>
      </c>
      <c r="Z5" s="45"/>
      <c r="AA5" s="17">
        <v>0.02</v>
      </c>
      <c r="AB5" s="17">
        <v>1.3</v>
      </c>
      <c r="AC5" s="45"/>
      <c r="AD5" s="17">
        <v>0.02</v>
      </c>
      <c r="AE5" s="17">
        <v>1.32</v>
      </c>
      <c r="AF5" s="45"/>
      <c r="AG5" s="17">
        <v>0.02</v>
      </c>
      <c r="AH5" s="17">
        <v>1.32</v>
      </c>
    </row>
    <row r="6" spans="1:34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1"/>
      <c r="L6" s="17">
        <v>0.04</v>
      </c>
      <c r="M6" s="17">
        <v>1.6</v>
      </c>
      <c r="N6" s="45"/>
      <c r="O6" s="17">
        <v>0.04</v>
      </c>
      <c r="P6" s="17">
        <v>1.6</v>
      </c>
      <c r="Q6" s="45"/>
      <c r="R6" s="17">
        <v>0.04</v>
      </c>
      <c r="S6" s="17">
        <v>1.54</v>
      </c>
      <c r="T6" s="45"/>
      <c r="U6" s="17">
        <v>0.04</v>
      </c>
      <c r="V6" s="17">
        <v>1.82</v>
      </c>
      <c r="X6" s="17">
        <v>0.04</v>
      </c>
      <c r="Y6" s="17">
        <v>1.6</v>
      </c>
      <c r="Z6" s="45"/>
      <c r="AA6" s="17">
        <v>0.04</v>
      </c>
      <c r="AB6" s="17">
        <v>1.6</v>
      </c>
      <c r="AC6" s="45"/>
      <c r="AD6" s="17">
        <v>0.04</v>
      </c>
      <c r="AE6" s="17">
        <v>1.54</v>
      </c>
      <c r="AF6" s="45"/>
      <c r="AG6" s="17">
        <v>0.04</v>
      </c>
      <c r="AH6" s="17">
        <v>1.54</v>
      </c>
    </row>
    <row r="7" spans="1:34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1"/>
      <c r="L7" s="17">
        <v>0.06</v>
      </c>
      <c r="M7" s="17">
        <v>1.9</v>
      </c>
      <c r="N7" s="45"/>
      <c r="O7" s="17">
        <v>0.06</v>
      </c>
      <c r="P7" s="17">
        <v>1.9</v>
      </c>
      <c r="Q7" s="45"/>
      <c r="R7" s="17">
        <v>0.06</v>
      </c>
      <c r="S7" s="17">
        <v>1.76</v>
      </c>
      <c r="T7" s="45"/>
      <c r="U7" s="17">
        <v>0.06</v>
      </c>
      <c r="V7" s="17">
        <v>2.08</v>
      </c>
      <c r="X7" s="17">
        <v>0.06</v>
      </c>
      <c r="Y7" s="17">
        <v>1.9</v>
      </c>
      <c r="Z7" s="45"/>
      <c r="AA7" s="17">
        <v>0.06</v>
      </c>
      <c r="AB7" s="17">
        <v>1.9</v>
      </c>
      <c r="AC7" s="45"/>
      <c r="AD7" s="17">
        <v>0.06</v>
      </c>
      <c r="AE7" s="17">
        <v>1.76</v>
      </c>
      <c r="AF7" s="45"/>
      <c r="AG7" s="17">
        <v>0.06</v>
      </c>
      <c r="AH7" s="17">
        <v>1.76</v>
      </c>
    </row>
    <row r="8" spans="1:34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1"/>
      <c r="L8" s="17">
        <v>0.08</v>
      </c>
      <c r="M8" s="17">
        <v>2.2000000000000002</v>
      </c>
      <c r="N8" s="45"/>
      <c r="O8" s="17">
        <v>0.08</v>
      </c>
      <c r="P8" s="17">
        <v>2.2000000000000002</v>
      </c>
      <c r="Q8" s="45"/>
      <c r="R8" s="17">
        <v>0.08</v>
      </c>
      <c r="S8" s="17">
        <v>1.98</v>
      </c>
      <c r="T8" s="45"/>
      <c r="U8" s="17">
        <v>0.08</v>
      </c>
      <c r="V8" s="17">
        <v>2.34</v>
      </c>
      <c r="X8" s="17">
        <v>0.08</v>
      </c>
      <c r="Y8" s="17">
        <v>2.2000000000000002</v>
      </c>
      <c r="Z8" s="45"/>
      <c r="AA8" s="17">
        <v>0.08</v>
      </c>
      <c r="AB8" s="17">
        <v>2.2000000000000002</v>
      </c>
      <c r="AC8" s="45"/>
      <c r="AD8" s="17">
        <v>0.08</v>
      </c>
      <c r="AE8" s="17">
        <v>1.98</v>
      </c>
      <c r="AF8" s="45"/>
      <c r="AG8" s="17">
        <v>0.08</v>
      </c>
      <c r="AH8" s="17">
        <v>1.98</v>
      </c>
    </row>
    <row r="9" spans="1:34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1"/>
      <c r="L9" s="17">
        <v>0.1</v>
      </c>
      <c r="M9" s="17">
        <v>2.5</v>
      </c>
      <c r="N9" s="45"/>
      <c r="O9" s="17">
        <v>0.1</v>
      </c>
      <c r="P9" s="17">
        <v>2.5</v>
      </c>
      <c r="Q9" s="45"/>
      <c r="R9" s="17">
        <v>0.1</v>
      </c>
      <c r="S9" s="17">
        <v>2.2000000000000002</v>
      </c>
      <c r="T9" s="45"/>
      <c r="U9" s="17">
        <v>0.1</v>
      </c>
      <c r="V9" s="17">
        <v>2.6</v>
      </c>
      <c r="X9" s="17">
        <v>0.1</v>
      </c>
      <c r="Y9" s="17">
        <v>2.5</v>
      </c>
      <c r="Z9" s="45"/>
      <c r="AA9" s="17">
        <v>0.1</v>
      </c>
      <c r="AB9" s="17">
        <v>2.5</v>
      </c>
      <c r="AC9" s="45"/>
      <c r="AD9" s="17">
        <v>0.1</v>
      </c>
      <c r="AE9" s="17">
        <v>2.2000000000000002</v>
      </c>
      <c r="AF9" s="45"/>
      <c r="AG9" s="17">
        <v>0.1</v>
      </c>
      <c r="AH9" s="17">
        <v>2.2000000000000002</v>
      </c>
    </row>
    <row r="10" spans="1:34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17">
        <v>0.12</v>
      </c>
      <c r="M10" s="17">
        <v>2.5</v>
      </c>
      <c r="N10" s="45"/>
      <c r="O10" s="17">
        <v>0.12</v>
      </c>
      <c r="P10" s="17">
        <v>2.5</v>
      </c>
      <c r="Q10" s="45"/>
      <c r="R10" s="17">
        <v>0.12</v>
      </c>
      <c r="S10" s="17">
        <v>2.42</v>
      </c>
      <c r="T10" s="45"/>
      <c r="U10" s="17">
        <v>0.12</v>
      </c>
      <c r="V10" s="17">
        <v>2.86</v>
      </c>
      <c r="X10" s="17">
        <v>0.12</v>
      </c>
      <c r="Y10" s="17">
        <v>2.5</v>
      </c>
      <c r="Z10" s="45"/>
      <c r="AA10" s="17">
        <v>0.12</v>
      </c>
      <c r="AB10" s="17">
        <v>2.5</v>
      </c>
      <c r="AC10" s="45"/>
      <c r="AD10" s="17">
        <v>0.12</v>
      </c>
      <c r="AE10" s="17">
        <v>2.42</v>
      </c>
      <c r="AF10" s="45"/>
      <c r="AG10" s="17">
        <v>0.12</v>
      </c>
      <c r="AH10" s="17">
        <v>2.42</v>
      </c>
    </row>
    <row r="11" spans="1:34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1"/>
      <c r="L11" s="17">
        <v>0.14000000000000001</v>
      </c>
      <c r="M11" s="17">
        <v>2.5</v>
      </c>
      <c r="N11" s="45"/>
      <c r="O11" s="17">
        <v>0.14000000000000001</v>
      </c>
      <c r="P11" s="17">
        <v>2.5</v>
      </c>
      <c r="Q11" s="45"/>
      <c r="R11" s="17">
        <v>0.14000000000000001</v>
      </c>
      <c r="S11" s="17">
        <v>2.64</v>
      </c>
      <c r="T11" s="45"/>
      <c r="U11" s="17">
        <v>0.14000000000000001</v>
      </c>
      <c r="V11" s="17">
        <v>3.12</v>
      </c>
      <c r="X11" s="17">
        <v>0.14000000000000001</v>
      </c>
      <c r="Y11" s="17">
        <v>2.5</v>
      </c>
      <c r="Z11" s="45"/>
      <c r="AA11" s="17">
        <v>0.14000000000000001</v>
      </c>
      <c r="AB11" s="17">
        <v>2.5</v>
      </c>
      <c r="AC11" s="45"/>
      <c r="AD11" s="17">
        <v>0.14000000000000001</v>
      </c>
      <c r="AE11" s="17">
        <v>2.64</v>
      </c>
      <c r="AF11" s="45"/>
      <c r="AG11" s="17">
        <v>0.14000000000000001</v>
      </c>
      <c r="AH11" s="17">
        <v>2.64</v>
      </c>
    </row>
    <row r="12" spans="1:34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1"/>
      <c r="L12" s="17">
        <v>0.16</v>
      </c>
      <c r="M12" s="17">
        <v>2.5</v>
      </c>
      <c r="N12" s="45"/>
      <c r="O12" s="17">
        <v>0.16</v>
      </c>
      <c r="P12" s="17">
        <v>2.5</v>
      </c>
      <c r="Q12" s="45"/>
      <c r="R12" s="17">
        <v>0.16</v>
      </c>
      <c r="S12" s="17">
        <v>2.75</v>
      </c>
      <c r="T12" s="45"/>
      <c r="U12" s="17">
        <v>0.16</v>
      </c>
      <c r="V12" s="17">
        <v>3.25</v>
      </c>
      <c r="X12" s="17">
        <v>0.16</v>
      </c>
      <c r="Y12" s="17">
        <v>2.5</v>
      </c>
      <c r="Z12" s="45"/>
      <c r="AA12" s="17">
        <v>0.16</v>
      </c>
      <c r="AB12" s="17">
        <v>2.5</v>
      </c>
      <c r="AC12" s="45"/>
      <c r="AD12" s="17">
        <v>0.16</v>
      </c>
      <c r="AE12" s="17">
        <v>2.75</v>
      </c>
      <c r="AF12" s="45"/>
      <c r="AG12" s="17">
        <v>0.16</v>
      </c>
      <c r="AH12" s="17">
        <v>2.75</v>
      </c>
    </row>
    <row r="13" spans="1:34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1"/>
      <c r="L13" s="17">
        <v>0.18</v>
      </c>
      <c r="M13" s="17">
        <v>2.5</v>
      </c>
      <c r="N13" s="45"/>
      <c r="O13" s="17">
        <v>0.18</v>
      </c>
      <c r="P13" s="17">
        <v>2.5</v>
      </c>
      <c r="Q13" s="45"/>
      <c r="R13" s="17">
        <v>0.18</v>
      </c>
      <c r="S13" s="17">
        <v>2.75</v>
      </c>
      <c r="T13" s="45"/>
      <c r="U13" s="17">
        <v>0.18</v>
      </c>
      <c r="V13" s="17">
        <v>3.25</v>
      </c>
      <c r="X13" s="17">
        <v>0.18</v>
      </c>
      <c r="Y13" s="17">
        <v>2.5</v>
      </c>
      <c r="Z13" s="45"/>
      <c r="AA13" s="17">
        <v>0.18</v>
      </c>
      <c r="AB13" s="17">
        <v>2.5</v>
      </c>
      <c r="AC13" s="45"/>
      <c r="AD13" s="17">
        <v>0.18</v>
      </c>
      <c r="AE13" s="17">
        <v>2.75</v>
      </c>
      <c r="AF13" s="45"/>
      <c r="AG13" s="17">
        <v>0.18</v>
      </c>
      <c r="AH13" s="17">
        <v>2.75</v>
      </c>
    </row>
    <row r="14" spans="1:34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1"/>
      <c r="L14" s="17">
        <v>0.2</v>
      </c>
      <c r="M14" s="17">
        <v>2.5</v>
      </c>
      <c r="N14" s="45"/>
      <c r="O14" s="17">
        <v>0.2</v>
      </c>
      <c r="P14" s="17">
        <v>2.5</v>
      </c>
      <c r="Q14" s="45"/>
      <c r="R14" s="17">
        <v>0.2</v>
      </c>
      <c r="S14" s="17">
        <v>2.75</v>
      </c>
      <c r="T14" s="45"/>
      <c r="U14" s="17">
        <v>0.2</v>
      </c>
      <c r="V14" s="17">
        <v>3.25</v>
      </c>
      <c r="X14" s="17">
        <v>0.2</v>
      </c>
      <c r="Y14" s="17">
        <v>2.5</v>
      </c>
      <c r="Z14" s="45"/>
      <c r="AA14" s="17">
        <v>0.2</v>
      </c>
      <c r="AB14" s="17">
        <v>2.5</v>
      </c>
      <c r="AC14" s="45"/>
      <c r="AD14" s="17">
        <v>0.2</v>
      </c>
      <c r="AE14" s="17">
        <v>2.75</v>
      </c>
      <c r="AF14" s="45"/>
      <c r="AG14" s="17">
        <v>0.2</v>
      </c>
      <c r="AH14" s="17">
        <v>2.75</v>
      </c>
    </row>
    <row r="15" spans="1:34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1"/>
      <c r="L15" s="17">
        <v>0.22</v>
      </c>
      <c r="M15" s="17">
        <v>2.5</v>
      </c>
      <c r="N15" s="45"/>
      <c r="O15" s="17">
        <v>0.22</v>
      </c>
      <c r="P15" s="17">
        <v>2.5</v>
      </c>
      <c r="Q15" s="45"/>
      <c r="R15" s="17">
        <v>0.22</v>
      </c>
      <c r="S15" s="17">
        <v>2.75</v>
      </c>
      <c r="T15" s="45"/>
      <c r="U15" s="17">
        <v>0.22</v>
      </c>
      <c r="V15" s="17">
        <v>3.25</v>
      </c>
      <c r="X15" s="17">
        <v>0.22</v>
      </c>
      <c r="Y15" s="17">
        <v>2.5</v>
      </c>
      <c r="Z15" s="45"/>
      <c r="AA15" s="17">
        <v>0.22</v>
      </c>
      <c r="AB15" s="17">
        <v>2.5</v>
      </c>
      <c r="AC15" s="45"/>
      <c r="AD15" s="17">
        <v>0.22</v>
      </c>
      <c r="AE15" s="17">
        <v>2.75</v>
      </c>
      <c r="AF15" s="45"/>
      <c r="AG15" s="17">
        <v>0.22</v>
      </c>
      <c r="AH15" s="17">
        <v>2.75</v>
      </c>
    </row>
    <row r="16" spans="1:34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1"/>
      <c r="L16" s="17">
        <v>0.24</v>
      </c>
      <c r="M16" s="17">
        <v>2.5</v>
      </c>
      <c r="N16" s="45"/>
      <c r="O16" s="17">
        <v>0.24</v>
      </c>
      <c r="P16" s="17">
        <v>2.5</v>
      </c>
      <c r="Q16" s="45"/>
      <c r="R16" s="17">
        <v>0.24</v>
      </c>
      <c r="S16" s="17">
        <v>2.75</v>
      </c>
      <c r="T16" s="45"/>
      <c r="U16" s="17">
        <v>0.24</v>
      </c>
      <c r="V16" s="17">
        <v>3.25</v>
      </c>
      <c r="X16" s="17">
        <v>0.24</v>
      </c>
      <c r="Y16" s="17">
        <v>2.5</v>
      </c>
      <c r="Z16" s="45"/>
      <c r="AA16" s="17">
        <v>0.24</v>
      </c>
      <c r="AB16" s="17">
        <v>2.5</v>
      </c>
      <c r="AC16" s="45"/>
      <c r="AD16" s="17">
        <v>0.24</v>
      </c>
      <c r="AE16" s="17">
        <v>2.75</v>
      </c>
      <c r="AF16" s="45"/>
      <c r="AG16" s="17">
        <v>0.24</v>
      </c>
      <c r="AH16" s="17">
        <v>2.75</v>
      </c>
    </row>
    <row r="17" spans="1:34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1"/>
      <c r="L17" s="17">
        <v>0.26</v>
      </c>
      <c r="M17" s="17">
        <v>2.5</v>
      </c>
      <c r="N17" s="45"/>
      <c r="O17" s="17">
        <v>0.26</v>
      </c>
      <c r="P17" s="17">
        <v>2.5</v>
      </c>
      <c r="Q17" s="45"/>
      <c r="R17" s="17">
        <v>0.26</v>
      </c>
      <c r="S17" s="17">
        <v>2.75</v>
      </c>
      <c r="T17" s="45"/>
      <c r="U17" s="17">
        <v>0.26</v>
      </c>
      <c r="V17" s="17">
        <v>3.25</v>
      </c>
      <c r="X17" s="17">
        <v>0.26</v>
      </c>
      <c r="Y17" s="17">
        <v>2.5</v>
      </c>
      <c r="Z17" s="45"/>
      <c r="AA17" s="17">
        <v>0.26</v>
      </c>
      <c r="AB17" s="17">
        <v>2.5</v>
      </c>
      <c r="AC17" s="45"/>
      <c r="AD17" s="17">
        <v>0.26</v>
      </c>
      <c r="AE17" s="17">
        <v>2.75</v>
      </c>
      <c r="AF17" s="45"/>
      <c r="AG17" s="17">
        <v>0.26</v>
      </c>
      <c r="AH17" s="17">
        <v>2.75</v>
      </c>
    </row>
    <row r="18" spans="1:34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1"/>
      <c r="L18" s="17">
        <v>0.28000000000000003</v>
      </c>
      <c r="M18" s="17">
        <v>2.5</v>
      </c>
      <c r="N18" s="45"/>
      <c r="O18" s="17">
        <v>0.28000000000000003</v>
      </c>
      <c r="P18" s="17">
        <v>2.5</v>
      </c>
      <c r="Q18" s="45"/>
      <c r="R18" s="17">
        <v>0.28000000000000003</v>
      </c>
      <c r="S18" s="17">
        <v>2.75</v>
      </c>
      <c r="T18" s="45"/>
      <c r="U18" s="17">
        <v>0.28000000000000003</v>
      </c>
      <c r="V18" s="17">
        <v>3.25</v>
      </c>
      <c r="X18" s="17">
        <v>0.28000000000000003</v>
      </c>
      <c r="Y18" s="17">
        <v>2.5</v>
      </c>
      <c r="Z18" s="45"/>
      <c r="AA18" s="17">
        <v>0.28000000000000003</v>
      </c>
      <c r="AB18" s="17">
        <v>2.5</v>
      </c>
      <c r="AC18" s="45"/>
      <c r="AD18" s="17">
        <v>0.28000000000000003</v>
      </c>
      <c r="AE18" s="17">
        <v>2.75</v>
      </c>
      <c r="AF18" s="45"/>
      <c r="AG18" s="17">
        <v>0.28000000000000003</v>
      </c>
      <c r="AH18" s="17">
        <v>2.75</v>
      </c>
    </row>
    <row r="19" spans="1:34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1"/>
      <c r="L19" s="17">
        <v>0.3</v>
      </c>
      <c r="M19" s="17">
        <v>2.5</v>
      </c>
      <c r="N19" s="45"/>
      <c r="O19" s="17">
        <v>0.3</v>
      </c>
      <c r="P19" s="17">
        <v>2.5</v>
      </c>
      <c r="Q19" s="45"/>
      <c r="R19" s="17">
        <v>0.3</v>
      </c>
      <c r="S19" s="17">
        <v>2.75</v>
      </c>
      <c r="T19" s="45"/>
      <c r="U19" s="17">
        <v>0.3</v>
      </c>
      <c r="V19" s="17">
        <v>3.25</v>
      </c>
      <c r="X19" s="17">
        <v>0.3</v>
      </c>
      <c r="Y19" s="17">
        <v>2.5</v>
      </c>
      <c r="Z19" s="45"/>
      <c r="AA19" s="17">
        <v>0.3</v>
      </c>
      <c r="AB19" s="17">
        <v>2.5</v>
      </c>
      <c r="AC19" s="45"/>
      <c r="AD19" s="17">
        <v>0.3</v>
      </c>
      <c r="AE19" s="17">
        <v>2.75</v>
      </c>
      <c r="AF19" s="45"/>
      <c r="AG19" s="17">
        <v>0.3</v>
      </c>
      <c r="AH19" s="17">
        <v>2.75</v>
      </c>
    </row>
    <row r="20" spans="1:34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1"/>
      <c r="L20" s="17">
        <v>0.32</v>
      </c>
      <c r="M20" s="17">
        <v>2.5</v>
      </c>
      <c r="N20" s="45"/>
      <c r="O20" s="17">
        <v>0.32</v>
      </c>
      <c r="P20" s="17">
        <v>2.5</v>
      </c>
      <c r="Q20" s="45"/>
      <c r="R20" s="17">
        <v>0.32</v>
      </c>
      <c r="S20" s="17">
        <v>2.75</v>
      </c>
      <c r="T20" s="45"/>
      <c r="U20" s="17">
        <v>0.32</v>
      </c>
      <c r="V20" s="17">
        <v>3.25</v>
      </c>
      <c r="X20" s="17">
        <v>0.32</v>
      </c>
      <c r="Y20" s="17">
        <v>2.5</v>
      </c>
      <c r="Z20" s="45"/>
      <c r="AA20" s="17">
        <v>0.32</v>
      </c>
      <c r="AB20" s="17">
        <v>2.5</v>
      </c>
      <c r="AC20" s="45"/>
      <c r="AD20" s="17">
        <v>0.32</v>
      </c>
      <c r="AE20" s="17">
        <v>2.75</v>
      </c>
      <c r="AF20" s="45"/>
      <c r="AG20" s="17">
        <v>0.32</v>
      </c>
      <c r="AH20" s="17">
        <v>2.75</v>
      </c>
    </row>
    <row r="21" spans="1:34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1"/>
      <c r="L21" s="17">
        <v>0.34</v>
      </c>
      <c r="M21" s="17">
        <v>2.5</v>
      </c>
      <c r="N21" s="45"/>
      <c r="O21" s="17">
        <v>0.34</v>
      </c>
      <c r="P21" s="17">
        <v>2.5</v>
      </c>
      <c r="Q21" s="45"/>
      <c r="R21" s="17">
        <v>0.34</v>
      </c>
      <c r="S21" s="17">
        <v>2.75</v>
      </c>
      <c r="T21" s="45"/>
      <c r="U21" s="17">
        <v>0.34</v>
      </c>
      <c r="V21" s="17">
        <v>3.25</v>
      </c>
      <c r="X21" s="17">
        <v>0.34</v>
      </c>
      <c r="Y21" s="17">
        <v>2.5</v>
      </c>
      <c r="Z21" s="45"/>
      <c r="AA21" s="17">
        <v>0.34</v>
      </c>
      <c r="AB21" s="17">
        <v>2.5</v>
      </c>
      <c r="AC21" s="45"/>
      <c r="AD21" s="17">
        <v>0.34</v>
      </c>
      <c r="AE21" s="17">
        <v>2.75</v>
      </c>
      <c r="AF21" s="45"/>
      <c r="AG21" s="17">
        <v>0.34</v>
      </c>
      <c r="AH21" s="17">
        <v>2.75</v>
      </c>
    </row>
    <row r="22" spans="1:34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1"/>
      <c r="L22" s="17">
        <v>0.36</v>
      </c>
      <c r="M22" s="17">
        <v>2.5</v>
      </c>
      <c r="N22" s="45"/>
      <c r="O22" s="17">
        <v>0.36</v>
      </c>
      <c r="P22" s="17">
        <v>2.5</v>
      </c>
      <c r="Q22" s="45"/>
      <c r="R22" s="17">
        <v>0.36</v>
      </c>
      <c r="S22" s="17">
        <v>2.75</v>
      </c>
      <c r="T22" s="45"/>
      <c r="U22" s="17">
        <v>0.36</v>
      </c>
      <c r="V22" s="17">
        <v>3.25</v>
      </c>
      <c r="X22" s="17">
        <v>0.36</v>
      </c>
      <c r="Y22" s="17">
        <v>2.5</v>
      </c>
      <c r="Z22" s="45"/>
      <c r="AA22" s="17">
        <v>0.36</v>
      </c>
      <c r="AB22" s="17">
        <v>2.5</v>
      </c>
      <c r="AC22" s="45"/>
      <c r="AD22" s="17">
        <v>0.36</v>
      </c>
      <c r="AE22" s="17">
        <v>2.75</v>
      </c>
      <c r="AF22" s="45"/>
      <c r="AG22" s="17">
        <v>0.36</v>
      </c>
      <c r="AH22" s="17">
        <v>2.75</v>
      </c>
    </row>
    <row r="23" spans="1:34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1"/>
      <c r="L23" s="17">
        <v>0.38</v>
      </c>
      <c r="M23" s="17">
        <v>2.5</v>
      </c>
      <c r="N23" s="45"/>
      <c r="O23" s="17">
        <v>0.38</v>
      </c>
      <c r="P23" s="17">
        <v>2.5</v>
      </c>
      <c r="Q23" s="45"/>
      <c r="R23" s="17">
        <v>0.38</v>
      </c>
      <c r="S23" s="17">
        <v>2.75</v>
      </c>
      <c r="T23" s="45"/>
      <c r="U23" s="17">
        <v>0.38</v>
      </c>
      <c r="V23" s="17">
        <v>3.25</v>
      </c>
      <c r="X23" s="17">
        <v>0.38</v>
      </c>
      <c r="Y23" s="17">
        <v>2.5</v>
      </c>
      <c r="Z23" s="45"/>
      <c r="AA23" s="17">
        <v>0.38</v>
      </c>
      <c r="AB23" s="17">
        <v>2.5</v>
      </c>
      <c r="AC23" s="45"/>
      <c r="AD23" s="17">
        <v>0.38</v>
      </c>
      <c r="AE23" s="17">
        <v>2.75</v>
      </c>
      <c r="AF23" s="45"/>
      <c r="AG23" s="17">
        <v>0.38</v>
      </c>
      <c r="AH23" s="17">
        <v>2.75</v>
      </c>
    </row>
    <row r="24" spans="1:34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1"/>
      <c r="L24" s="17">
        <v>0.4</v>
      </c>
      <c r="M24" s="17">
        <v>2.5</v>
      </c>
      <c r="N24" s="45"/>
      <c r="O24" s="17">
        <v>0.4</v>
      </c>
      <c r="P24" s="17">
        <v>2.5</v>
      </c>
      <c r="Q24" s="45"/>
      <c r="R24" s="17">
        <v>0.4</v>
      </c>
      <c r="S24" s="17">
        <v>2.75</v>
      </c>
      <c r="T24" s="45"/>
      <c r="U24" s="17">
        <v>0.4</v>
      </c>
      <c r="V24" s="17">
        <v>3.25</v>
      </c>
      <c r="X24" s="17">
        <v>0.4</v>
      </c>
      <c r="Y24" s="17">
        <v>2.5</v>
      </c>
      <c r="Z24" s="45"/>
      <c r="AA24" s="17">
        <v>0.4</v>
      </c>
      <c r="AB24" s="17">
        <v>2.5</v>
      </c>
      <c r="AC24" s="45"/>
      <c r="AD24" s="17">
        <v>0.4</v>
      </c>
      <c r="AE24" s="17">
        <v>2.75</v>
      </c>
      <c r="AF24" s="45"/>
      <c r="AG24" s="17">
        <v>0.4</v>
      </c>
      <c r="AH24" s="17">
        <v>2.75</v>
      </c>
    </row>
    <row r="25" spans="1:34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1"/>
      <c r="L25" s="17">
        <v>0.42</v>
      </c>
      <c r="M25" s="17">
        <v>2.3862399999999999</v>
      </c>
      <c r="N25" s="45"/>
      <c r="O25" s="17">
        <v>0.42</v>
      </c>
      <c r="P25" s="17">
        <v>2.5</v>
      </c>
      <c r="Q25" s="45"/>
      <c r="R25" s="17">
        <v>0.42</v>
      </c>
      <c r="S25" s="17">
        <v>2.75</v>
      </c>
      <c r="T25" s="45"/>
      <c r="U25" s="17">
        <v>0.42</v>
      </c>
      <c r="V25" s="17">
        <v>3.25</v>
      </c>
      <c r="X25" s="17">
        <v>0.42</v>
      </c>
      <c r="Y25" s="17">
        <v>2.3902100000000002</v>
      </c>
      <c r="Z25" s="45"/>
      <c r="AA25" s="17">
        <v>0.42</v>
      </c>
      <c r="AB25" s="17">
        <v>2.5</v>
      </c>
      <c r="AC25" s="45"/>
      <c r="AD25" s="17">
        <v>0.42</v>
      </c>
      <c r="AE25" s="17">
        <v>2.75</v>
      </c>
      <c r="AF25" s="45"/>
      <c r="AG25" s="17">
        <v>0.42</v>
      </c>
      <c r="AH25" s="17">
        <v>2.75</v>
      </c>
    </row>
    <row r="26" spans="1:34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1"/>
      <c r="L26" s="17">
        <v>0.44</v>
      </c>
      <c r="M26" s="17">
        <v>2.2828300000000001</v>
      </c>
      <c r="N26" s="45"/>
      <c r="O26" s="17">
        <v>0.44</v>
      </c>
      <c r="P26" s="17">
        <v>2.5</v>
      </c>
      <c r="Q26" s="45"/>
      <c r="R26" s="17">
        <v>0.44</v>
      </c>
      <c r="S26" s="17">
        <v>2.75</v>
      </c>
      <c r="T26" s="45"/>
      <c r="U26" s="17">
        <v>0.44</v>
      </c>
      <c r="V26" s="17">
        <v>3.25</v>
      </c>
      <c r="X26" s="17">
        <v>0.44</v>
      </c>
      <c r="Y26" s="17">
        <v>2.2904</v>
      </c>
      <c r="Z26" s="45"/>
      <c r="AA26" s="17">
        <v>0.44</v>
      </c>
      <c r="AB26" s="17">
        <v>2.5</v>
      </c>
      <c r="AC26" s="45"/>
      <c r="AD26" s="17">
        <v>0.44</v>
      </c>
      <c r="AE26" s="17">
        <v>2.75</v>
      </c>
      <c r="AF26" s="45"/>
      <c r="AG26" s="17">
        <v>0.44</v>
      </c>
      <c r="AH26" s="17">
        <v>2.75</v>
      </c>
    </row>
    <row r="27" spans="1:34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1"/>
      <c r="L27" s="17">
        <v>0.46</v>
      </c>
      <c r="M27" s="17">
        <v>2.1884100000000002</v>
      </c>
      <c r="N27" s="45"/>
      <c r="O27" s="17">
        <v>0.46</v>
      </c>
      <c r="P27" s="17">
        <v>2.5</v>
      </c>
      <c r="Q27" s="45"/>
      <c r="R27" s="17">
        <v>0.46</v>
      </c>
      <c r="S27" s="17">
        <v>2.75</v>
      </c>
      <c r="T27" s="45"/>
      <c r="U27" s="17">
        <v>0.46</v>
      </c>
      <c r="V27" s="17">
        <v>3.25</v>
      </c>
      <c r="X27" s="17">
        <v>0.46</v>
      </c>
      <c r="Y27" s="17">
        <v>2.1992799999999999</v>
      </c>
      <c r="Z27" s="45"/>
      <c r="AA27" s="17">
        <v>0.46</v>
      </c>
      <c r="AB27" s="17">
        <v>2.5</v>
      </c>
      <c r="AC27" s="45"/>
      <c r="AD27" s="17">
        <v>0.46</v>
      </c>
      <c r="AE27" s="17">
        <v>2.75</v>
      </c>
      <c r="AF27" s="45"/>
      <c r="AG27" s="17">
        <v>0.46</v>
      </c>
      <c r="AH27" s="17">
        <v>2.75</v>
      </c>
    </row>
    <row r="28" spans="1:34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1"/>
      <c r="L28" s="17">
        <v>0.48</v>
      </c>
      <c r="M28" s="17">
        <v>2.1018500000000002</v>
      </c>
      <c r="N28" s="45"/>
      <c r="O28" s="17">
        <v>0.48</v>
      </c>
      <c r="P28" s="17">
        <v>2.5</v>
      </c>
      <c r="Q28" s="45"/>
      <c r="R28" s="17">
        <v>0.48</v>
      </c>
      <c r="S28" s="17">
        <v>2.75</v>
      </c>
      <c r="T28" s="45"/>
      <c r="U28" s="17">
        <v>0.48</v>
      </c>
      <c r="V28" s="17">
        <v>3.25</v>
      </c>
      <c r="X28" s="17">
        <v>0.48</v>
      </c>
      <c r="Y28" s="17">
        <v>2.1157400000000002</v>
      </c>
      <c r="Z28" s="45"/>
      <c r="AA28" s="17">
        <v>0.48</v>
      </c>
      <c r="AB28" s="17">
        <v>2.5</v>
      </c>
      <c r="AC28" s="45"/>
      <c r="AD28" s="17">
        <v>0.48</v>
      </c>
      <c r="AE28" s="17">
        <v>2.75</v>
      </c>
      <c r="AF28" s="45"/>
      <c r="AG28" s="17">
        <v>0.48</v>
      </c>
      <c r="AH28" s="17">
        <v>2.75</v>
      </c>
    </row>
    <row r="29" spans="1:34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1"/>
      <c r="L29" s="17">
        <v>0.5</v>
      </c>
      <c r="M29" s="17">
        <v>2.0222199999999999</v>
      </c>
      <c r="N29" s="45"/>
      <c r="O29" s="17">
        <v>0.5</v>
      </c>
      <c r="P29" s="17">
        <v>2.5</v>
      </c>
      <c r="Q29" s="45"/>
      <c r="R29" s="17">
        <v>0.5</v>
      </c>
      <c r="S29" s="17">
        <v>2.75</v>
      </c>
      <c r="T29" s="45"/>
      <c r="U29" s="17">
        <v>0.5</v>
      </c>
      <c r="V29" s="17">
        <v>3.25</v>
      </c>
      <c r="X29" s="17">
        <v>0.5</v>
      </c>
      <c r="Y29" s="17">
        <v>2.0388899999999999</v>
      </c>
      <c r="Z29" s="45"/>
      <c r="AA29" s="17">
        <v>0.5</v>
      </c>
      <c r="AB29" s="17">
        <v>2.5</v>
      </c>
      <c r="AC29" s="45"/>
      <c r="AD29" s="17">
        <v>0.5</v>
      </c>
      <c r="AE29" s="17">
        <v>2.75</v>
      </c>
      <c r="AF29" s="45"/>
      <c r="AG29" s="17">
        <v>0.5</v>
      </c>
      <c r="AH29" s="17">
        <v>2.75</v>
      </c>
    </row>
    <row r="30" spans="1:34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1"/>
      <c r="L30" s="17">
        <v>0.52</v>
      </c>
      <c r="M30" s="17">
        <v>1.94872</v>
      </c>
      <c r="N30" s="45"/>
      <c r="O30" s="17">
        <v>0.52</v>
      </c>
      <c r="P30" s="17">
        <v>2.4093399999999998</v>
      </c>
      <c r="Q30" s="45"/>
      <c r="R30" s="17">
        <v>0.52</v>
      </c>
      <c r="S30" s="17">
        <v>2.75</v>
      </c>
      <c r="T30" s="45"/>
      <c r="U30" s="17">
        <v>0.52</v>
      </c>
      <c r="V30" s="17">
        <v>3.25</v>
      </c>
      <c r="X30" s="17">
        <v>0.52</v>
      </c>
      <c r="Y30" s="17">
        <v>1.9679500000000001</v>
      </c>
      <c r="Z30" s="45"/>
      <c r="AA30" s="17">
        <v>0.52</v>
      </c>
      <c r="AB30" s="17">
        <v>2.4134600000000002</v>
      </c>
      <c r="AC30" s="45"/>
      <c r="AD30" s="17">
        <v>0.52</v>
      </c>
      <c r="AE30" s="17">
        <v>2.75</v>
      </c>
      <c r="AF30" s="45"/>
      <c r="AG30" s="17">
        <v>0.52</v>
      </c>
      <c r="AH30" s="17">
        <v>2.75</v>
      </c>
    </row>
    <row r="31" spans="1:34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1"/>
      <c r="L31" s="17">
        <v>0.54</v>
      </c>
      <c r="M31" s="17">
        <v>1.88066</v>
      </c>
      <c r="N31" s="45"/>
      <c r="O31" s="17">
        <v>0.54</v>
      </c>
      <c r="P31" s="17">
        <v>2.3254000000000001</v>
      </c>
      <c r="Q31" s="45"/>
      <c r="R31" s="17">
        <v>0.54</v>
      </c>
      <c r="S31" s="17">
        <v>2.75</v>
      </c>
      <c r="T31" s="45"/>
      <c r="U31" s="17">
        <v>0.54</v>
      </c>
      <c r="V31" s="17">
        <v>3.25</v>
      </c>
      <c r="X31" s="17">
        <v>0.54</v>
      </c>
      <c r="Y31" s="17">
        <v>1.9022600000000001</v>
      </c>
      <c r="Z31" s="45"/>
      <c r="AA31" s="17">
        <v>0.54</v>
      </c>
      <c r="AB31" s="17">
        <v>2.3333300000000001</v>
      </c>
      <c r="AC31" s="45"/>
      <c r="AD31" s="17">
        <v>0.54</v>
      </c>
      <c r="AE31" s="17">
        <v>2.75</v>
      </c>
      <c r="AF31" s="45"/>
      <c r="AG31" s="17">
        <v>0.54</v>
      </c>
      <c r="AH31" s="17">
        <v>2.75</v>
      </c>
    </row>
    <row r="32" spans="1:34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1"/>
      <c r="L32" s="17">
        <v>0.56000000000000005</v>
      </c>
      <c r="M32" s="17">
        <v>1.8174600000000001</v>
      </c>
      <c r="N32" s="45"/>
      <c r="O32" s="17">
        <v>0.56000000000000005</v>
      </c>
      <c r="P32" s="17">
        <v>2.2474500000000002</v>
      </c>
      <c r="Q32" s="45"/>
      <c r="R32" s="17">
        <v>0.56000000000000005</v>
      </c>
      <c r="S32" s="17">
        <v>2.75</v>
      </c>
      <c r="T32" s="45"/>
      <c r="U32" s="17">
        <v>0.56000000000000005</v>
      </c>
      <c r="V32" s="17">
        <v>3.25</v>
      </c>
      <c r="X32" s="17">
        <v>0.56000000000000005</v>
      </c>
      <c r="Y32" s="17">
        <v>1.84127</v>
      </c>
      <c r="Z32" s="45"/>
      <c r="AA32" s="17">
        <v>0.56000000000000005</v>
      </c>
      <c r="AB32" s="17">
        <v>2.2589299999999999</v>
      </c>
      <c r="AC32" s="45"/>
      <c r="AD32" s="17">
        <v>0.56000000000000005</v>
      </c>
      <c r="AE32" s="17">
        <v>2.75</v>
      </c>
      <c r="AF32" s="45"/>
      <c r="AG32" s="17">
        <v>0.56000000000000005</v>
      </c>
      <c r="AH32" s="17">
        <v>2.75</v>
      </c>
    </row>
    <row r="33" spans="1:34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17">
        <v>0.57999999999999996</v>
      </c>
      <c r="M33" s="17">
        <v>1.7586200000000001</v>
      </c>
      <c r="N33" s="45"/>
      <c r="O33" s="17">
        <v>0.57999999999999996</v>
      </c>
      <c r="P33" s="17">
        <v>2.1748799999999999</v>
      </c>
      <c r="Q33" s="45"/>
      <c r="R33" s="17">
        <v>0.57999999999999996</v>
      </c>
      <c r="S33" s="17">
        <v>2.75</v>
      </c>
      <c r="T33" s="45"/>
      <c r="U33" s="17">
        <v>0.57999999999999996</v>
      </c>
      <c r="V33" s="17">
        <v>3.25</v>
      </c>
      <c r="X33" s="17">
        <v>0.57999999999999996</v>
      </c>
      <c r="Y33" s="17">
        <v>1.7844800000000001</v>
      </c>
      <c r="Z33" s="45"/>
      <c r="AA33" s="17">
        <v>0.57999999999999996</v>
      </c>
      <c r="AB33" s="17">
        <v>2.1896599999999999</v>
      </c>
      <c r="AC33" s="45"/>
      <c r="AD33" s="17">
        <v>0.57999999999999996</v>
      </c>
      <c r="AE33" s="17">
        <v>2.75</v>
      </c>
      <c r="AF33" s="45"/>
      <c r="AG33" s="17">
        <v>0.57999999999999996</v>
      </c>
      <c r="AH33" s="17">
        <v>2.75</v>
      </c>
    </row>
    <row r="34" spans="1:34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1"/>
      <c r="L34" s="17">
        <v>0.6</v>
      </c>
      <c r="M34" s="17">
        <v>1.7037</v>
      </c>
      <c r="N34" s="45"/>
      <c r="O34" s="17">
        <v>0.6</v>
      </c>
      <c r="P34" s="17">
        <v>2.1071399999999998</v>
      </c>
      <c r="Q34" s="45"/>
      <c r="R34" s="17">
        <v>0.6</v>
      </c>
      <c r="S34" s="17">
        <v>2.75</v>
      </c>
      <c r="T34" s="45"/>
      <c r="U34" s="17">
        <v>0.6</v>
      </c>
      <c r="V34" s="17">
        <v>3.25</v>
      </c>
      <c r="X34" s="17">
        <v>0.6</v>
      </c>
      <c r="Y34" s="17">
        <v>1.7314799999999999</v>
      </c>
      <c r="Z34" s="45"/>
      <c r="AA34" s="17">
        <v>0.6</v>
      </c>
      <c r="AB34" s="17">
        <v>2.125</v>
      </c>
      <c r="AC34" s="45"/>
      <c r="AD34" s="17">
        <v>0.6</v>
      </c>
      <c r="AE34" s="17">
        <v>2.75</v>
      </c>
      <c r="AF34" s="45"/>
      <c r="AG34" s="17">
        <v>0.6</v>
      </c>
      <c r="AH34" s="17">
        <v>2.75</v>
      </c>
    </row>
    <row r="35" spans="1:34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17">
        <v>0.62</v>
      </c>
      <c r="M35" s="17">
        <v>1.6523300000000001</v>
      </c>
      <c r="N35" s="45"/>
      <c r="O35" s="17">
        <v>0.62</v>
      </c>
      <c r="P35" s="17">
        <v>2.0437799999999999</v>
      </c>
      <c r="Q35" s="45"/>
      <c r="R35" s="17">
        <v>0.62</v>
      </c>
      <c r="S35" s="17">
        <v>2.75</v>
      </c>
      <c r="T35" s="45"/>
      <c r="U35" s="17">
        <v>0.62</v>
      </c>
      <c r="V35" s="17">
        <v>3.25</v>
      </c>
      <c r="X35" s="17">
        <v>0.62</v>
      </c>
      <c r="Y35" s="17">
        <v>1.6819</v>
      </c>
      <c r="Z35" s="45"/>
      <c r="AA35" s="17">
        <v>0.62</v>
      </c>
      <c r="AB35" s="17">
        <v>2.0645199999999999</v>
      </c>
      <c r="AC35" s="45"/>
      <c r="AD35" s="17">
        <v>0.62</v>
      </c>
      <c r="AE35" s="17">
        <v>2.75</v>
      </c>
      <c r="AF35" s="45"/>
      <c r="AG35" s="17">
        <v>0.62</v>
      </c>
      <c r="AH35" s="17">
        <v>2.75</v>
      </c>
    </row>
    <row r="36" spans="1:34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1"/>
      <c r="L36" s="17">
        <v>0.64</v>
      </c>
      <c r="M36" s="17">
        <v>1.6041700000000001</v>
      </c>
      <c r="N36" s="45"/>
      <c r="O36" s="17">
        <v>0.64</v>
      </c>
      <c r="P36" s="17">
        <v>1.98438</v>
      </c>
      <c r="Q36" s="45"/>
      <c r="R36" s="17">
        <v>0.64</v>
      </c>
      <c r="S36" s="17">
        <v>2.75</v>
      </c>
      <c r="T36" s="45"/>
      <c r="U36" s="17">
        <v>0.64</v>
      </c>
      <c r="V36" s="17">
        <v>3.25</v>
      </c>
      <c r="X36" s="17">
        <v>0.64</v>
      </c>
      <c r="Y36" s="17">
        <v>1.6354200000000001</v>
      </c>
      <c r="Z36" s="45"/>
      <c r="AA36" s="17">
        <v>0.64</v>
      </c>
      <c r="AB36" s="17">
        <v>2.0078100000000001</v>
      </c>
      <c r="AC36" s="45"/>
      <c r="AD36" s="17">
        <v>0.64</v>
      </c>
      <c r="AE36" s="17">
        <v>2.75</v>
      </c>
      <c r="AF36" s="45"/>
      <c r="AG36" s="17">
        <v>0.64</v>
      </c>
      <c r="AH36" s="17">
        <v>2.75</v>
      </c>
    </row>
    <row r="37" spans="1:34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1"/>
      <c r="L37" s="17">
        <v>0.66</v>
      </c>
      <c r="M37" s="17">
        <v>1.5589200000000001</v>
      </c>
      <c r="N37" s="45"/>
      <c r="O37" s="17">
        <v>0.66</v>
      </c>
      <c r="P37" s="17">
        <v>1.9285699999999999</v>
      </c>
      <c r="Q37" s="45"/>
      <c r="R37" s="17">
        <v>0.66</v>
      </c>
      <c r="S37" s="17">
        <v>2.75</v>
      </c>
      <c r="T37" s="45"/>
      <c r="U37" s="17">
        <v>0.66</v>
      </c>
      <c r="V37" s="17">
        <v>3.25</v>
      </c>
      <c r="X37" s="17">
        <v>0.66</v>
      </c>
      <c r="Y37" s="17">
        <v>1.59175</v>
      </c>
      <c r="Z37" s="45"/>
      <c r="AA37" s="17">
        <v>0.66</v>
      </c>
      <c r="AB37" s="17">
        <v>1.95455</v>
      </c>
      <c r="AC37" s="45"/>
      <c r="AD37" s="17">
        <v>0.66</v>
      </c>
      <c r="AE37" s="17">
        <v>2.75</v>
      </c>
      <c r="AF37" s="45"/>
      <c r="AG37" s="17">
        <v>0.66</v>
      </c>
      <c r="AH37" s="17">
        <v>2.75</v>
      </c>
    </row>
    <row r="38" spans="1:34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1"/>
      <c r="L38" s="17">
        <v>0.68</v>
      </c>
      <c r="M38" s="17">
        <v>1.51634</v>
      </c>
      <c r="N38" s="45"/>
      <c r="O38" s="17">
        <v>0.68</v>
      </c>
      <c r="P38" s="17">
        <v>1.87605</v>
      </c>
      <c r="Q38" s="45"/>
      <c r="R38" s="17">
        <v>0.68</v>
      </c>
      <c r="S38" s="17">
        <v>2.75</v>
      </c>
      <c r="T38" s="45"/>
      <c r="U38" s="17">
        <v>0.68</v>
      </c>
      <c r="V38" s="17">
        <v>3.25</v>
      </c>
      <c r="X38" s="17">
        <v>0.68</v>
      </c>
      <c r="Y38" s="17">
        <v>1.5506500000000001</v>
      </c>
      <c r="Z38" s="45"/>
      <c r="AA38" s="17">
        <v>0.68</v>
      </c>
      <c r="AB38" s="17">
        <v>1.9044099999999999</v>
      </c>
      <c r="AC38" s="45"/>
      <c r="AD38" s="17">
        <v>0.68</v>
      </c>
      <c r="AE38" s="17">
        <v>2.75</v>
      </c>
      <c r="AF38" s="45"/>
      <c r="AG38" s="17">
        <v>0.68</v>
      </c>
      <c r="AH38" s="17">
        <v>2.75</v>
      </c>
    </row>
    <row r="39" spans="1:34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1"/>
      <c r="L39" s="17">
        <v>0.7</v>
      </c>
      <c r="M39" s="17">
        <v>1.4761899999999999</v>
      </c>
      <c r="N39" s="45"/>
      <c r="O39" s="17">
        <v>0.7</v>
      </c>
      <c r="P39" s="17">
        <v>1.82653</v>
      </c>
      <c r="Q39" s="45"/>
      <c r="R39" s="17">
        <v>0.7</v>
      </c>
      <c r="S39" s="17">
        <v>2.75</v>
      </c>
      <c r="T39" s="45"/>
      <c r="U39" s="17">
        <v>0.7</v>
      </c>
      <c r="V39" s="17">
        <v>3.25</v>
      </c>
      <c r="X39" s="17">
        <v>0.7</v>
      </c>
      <c r="Y39" s="17">
        <v>1.5119</v>
      </c>
      <c r="Z39" s="45"/>
      <c r="AA39" s="17">
        <v>0.7</v>
      </c>
      <c r="AB39" s="17">
        <v>1.85714</v>
      </c>
      <c r="AC39" s="45"/>
      <c r="AD39" s="17">
        <v>0.7</v>
      </c>
      <c r="AE39" s="17">
        <v>2.75</v>
      </c>
      <c r="AF39" s="45"/>
      <c r="AG39" s="17">
        <v>0.7</v>
      </c>
      <c r="AH39" s="17">
        <v>2.75</v>
      </c>
    </row>
    <row r="40" spans="1:34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1"/>
      <c r="L40" s="17">
        <v>0.72</v>
      </c>
      <c r="M40" s="17">
        <v>1.4382699999999999</v>
      </c>
      <c r="N40" s="45"/>
      <c r="O40" s="17">
        <v>0.72</v>
      </c>
      <c r="P40" s="17">
        <v>1.77976</v>
      </c>
      <c r="Q40" s="45"/>
      <c r="R40" s="17">
        <v>0.72</v>
      </c>
      <c r="S40" s="17">
        <v>2.6800899999999999</v>
      </c>
      <c r="T40" s="45"/>
      <c r="U40" s="17">
        <v>0.72</v>
      </c>
      <c r="V40" s="17">
        <v>3.25</v>
      </c>
      <c r="X40" s="17">
        <v>0.72</v>
      </c>
      <c r="Y40" s="17">
        <v>1.4753099999999999</v>
      </c>
      <c r="Z40" s="45"/>
      <c r="AA40" s="17">
        <v>0.72</v>
      </c>
      <c r="AB40" s="17">
        <v>1.8125</v>
      </c>
      <c r="AC40" s="45"/>
      <c r="AD40" s="17">
        <v>0.72</v>
      </c>
      <c r="AE40" s="17">
        <v>2.6849500000000002</v>
      </c>
      <c r="AF40" s="45"/>
      <c r="AG40" s="17">
        <v>0.72</v>
      </c>
      <c r="AH40" s="17">
        <v>2.75</v>
      </c>
    </row>
    <row r="41" spans="1:34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1"/>
      <c r="L41" s="17">
        <v>0.74</v>
      </c>
      <c r="M41" s="17">
        <v>1.4024000000000001</v>
      </c>
      <c r="N41" s="45"/>
      <c r="O41" s="17">
        <v>0.74</v>
      </c>
      <c r="P41" s="17">
        <v>1.73552</v>
      </c>
      <c r="Q41" s="45"/>
      <c r="R41" s="17">
        <v>0.74</v>
      </c>
      <c r="S41" s="17">
        <v>2.6139600000000001</v>
      </c>
      <c r="T41" s="45"/>
      <c r="U41" s="17">
        <v>0.74</v>
      </c>
      <c r="V41" s="17">
        <v>3.25</v>
      </c>
      <c r="X41" s="17">
        <v>0.74</v>
      </c>
      <c r="Y41" s="17">
        <v>1.44069</v>
      </c>
      <c r="Z41" s="45"/>
      <c r="AA41" s="17">
        <v>0.74</v>
      </c>
      <c r="AB41" s="17">
        <v>1.77027</v>
      </c>
      <c r="AC41" s="45"/>
      <c r="AD41" s="17">
        <v>0.74</v>
      </c>
      <c r="AE41" s="17">
        <v>2.6234199999999999</v>
      </c>
      <c r="AF41" s="45"/>
      <c r="AG41" s="17">
        <v>0.74</v>
      </c>
      <c r="AH41" s="17">
        <v>2.75</v>
      </c>
    </row>
    <row r="42" spans="1:34" x14ac:dyDescent="0.25">
      <c r="L42" s="17">
        <v>0.76</v>
      </c>
      <c r="M42" s="17">
        <v>1.36842</v>
      </c>
      <c r="N42" s="45"/>
      <c r="O42" s="17">
        <v>0.76</v>
      </c>
      <c r="P42" s="17">
        <v>1.6936100000000001</v>
      </c>
      <c r="Q42" s="45"/>
      <c r="R42" s="17">
        <v>0.76</v>
      </c>
      <c r="S42" s="17">
        <v>2.55132</v>
      </c>
      <c r="T42" s="45"/>
      <c r="U42" s="17">
        <v>0.76</v>
      </c>
      <c r="V42" s="17">
        <v>3.25</v>
      </c>
      <c r="X42" s="17">
        <v>0.76</v>
      </c>
      <c r="Y42" s="17">
        <v>1.4078900000000001</v>
      </c>
      <c r="Z42" s="45"/>
      <c r="AA42" s="17">
        <v>0.76</v>
      </c>
      <c r="AB42" s="17">
        <v>1.7302599999999999</v>
      </c>
      <c r="AC42" s="45"/>
      <c r="AD42" s="17">
        <v>0.76</v>
      </c>
      <c r="AE42" s="17">
        <v>2.5651299999999999</v>
      </c>
      <c r="AF42" s="45"/>
      <c r="AG42" s="17">
        <v>0.76</v>
      </c>
      <c r="AH42" s="17">
        <v>2.75</v>
      </c>
    </row>
    <row r="43" spans="1:34" x14ac:dyDescent="0.25">
      <c r="L43" s="17">
        <v>0.78</v>
      </c>
      <c r="M43" s="17">
        <v>1.3361799999999999</v>
      </c>
      <c r="N43" s="45"/>
      <c r="O43" s="17">
        <v>0.78</v>
      </c>
      <c r="P43" s="17">
        <v>1.65385</v>
      </c>
      <c r="Q43" s="45"/>
      <c r="R43" s="17">
        <v>0.78</v>
      </c>
      <c r="S43" s="17">
        <v>2.4918800000000001</v>
      </c>
      <c r="T43" s="45"/>
      <c r="U43" s="17">
        <v>0.78</v>
      </c>
      <c r="V43" s="17">
        <v>3.25</v>
      </c>
      <c r="X43" s="17">
        <v>0.78</v>
      </c>
      <c r="Y43" s="17">
        <v>1.3767799999999999</v>
      </c>
      <c r="Z43" s="45"/>
      <c r="AA43" s="17">
        <v>0.78</v>
      </c>
      <c r="AB43" s="17">
        <v>1.69231</v>
      </c>
      <c r="AC43" s="45"/>
      <c r="AD43" s="17">
        <v>0.78</v>
      </c>
      <c r="AE43" s="17">
        <v>2.50983</v>
      </c>
      <c r="AF43" s="45"/>
      <c r="AG43" s="17">
        <v>0.78</v>
      </c>
      <c r="AH43" s="17">
        <v>2.75</v>
      </c>
    </row>
    <row r="44" spans="1:34" x14ac:dyDescent="0.25">
      <c r="L44" s="17">
        <v>0.8</v>
      </c>
      <c r="M44" s="17">
        <v>1.3055600000000001</v>
      </c>
      <c r="N44" s="45"/>
      <c r="O44" s="17">
        <v>0.8</v>
      </c>
      <c r="P44" s="17">
        <v>1.6160699999999999</v>
      </c>
      <c r="Q44" s="45"/>
      <c r="R44" s="17">
        <v>0.8</v>
      </c>
      <c r="S44" s="17">
        <v>2.4354200000000001</v>
      </c>
      <c r="T44" s="45"/>
      <c r="U44" s="17">
        <v>0.8</v>
      </c>
      <c r="V44" s="17">
        <v>3.25</v>
      </c>
      <c r="X44" s="17">
        <v>0.8</v>
      </c>
      <c r="Y44" s="17">
        <v>1.3472200000000001</v>
      </c>
      <c r="Z44" s="45"/>
      <c r="AA44" s="17">
        <v>0.8</v>
      </c>
      <c r="AB44" s="17">
        <v>1.65625</v>
      </c>
      <c r="AC44" s="45"/>
      <c r="AD44" s="17">
        <v>0.8</v>
      </c>
      <c r="AE44" s="17">
        <v>2.45729</v>
      </c>
      <c r="AF44" s="45"/>
      <c r="AG44" s="17">
        <v>0.8</v>
      </c>
      <c r="AH44" s="17">
        <v>2.75</v>
      </c>
    </row>
    <row r="45" spans="1:34" x14ac:dyDescent="0.25">
      <c r="L45" s="17">
        <v>0.82</v>
      </c>
      <c r="M45" s="17">
        <v>1.2764200000000001</v>
      </c>
      <c r="N45" s="45"/>
      <c r="O45" s="17">
        <v>0.82</v>
      </c>
      <c r="P45" s="17">
        <v>1.5801400000000001</v>
      </c>
      <c r="Q45" s="45"/>
      <c r="R45" s="17">
        <v>0.82</v>
      </c>
      <c r="S45" s="17">
        <v>2.38171</v>
      </c>
      <c r="T45" s="45"/>
      <c r="U45" s="17">
        <v>0.82</v>
      </c>
      <c r="V45" s="17">
        <v>3.25</v>
      </c>
      <c r="X45" s="17">
        <v>0.82</v>
      </c>
      <c r="Y45" s="17">
        <v>1.31911</v>
      </c>
      <c r="Z45" s="45"/>
      <c r="AA45" s="17">
        <v>0.82</v>
      </c>
      <c r="AB45" s="17">
        <v>1.62195</v>
      </c>
      <c r="AC45" s="45"/>
      <c r="AD45" s="17">
        <v>0.82</v>
      </c>
      <c r="AE45" s="17">
        <v>2.4073199999999999</v>
      </c>
      <c r="AF45" s="45"/>
      <c r="AG45" s="17">
        <v>0.82</v>
      </c>
      <c r="AH45" s="17">
        <v>2.75</v>
      </c>
    </row>
    <row r="46" spans="1:34" x14ac:dyDescent="0.25">
      <c r="L46" s="17">
        <v>0.84</v>
      </c>
      <c r="M46" s="17">
        <v>1.24868</v>
      </c>
      <c r="N46" s="45"/>
      <c r="O46" s="17">
        <v>0.84</v>
      </c>
      <c r="P46" s="17">
        <v>1.54592</v>
      </c>
      <c r="Q46" s="45"/>
      <c r="R46" s="17">
        <v>0.84</v>
      </c>
      <c r="S46" s="17">
        <v>2.3305600000000002</v>
      </c>
      <c r="T46" s="45"/>
      <c r="U46" s="17">
        <v>0.84</v>
      </c>
      <c r="V46" s="17">
        <v>3.25</v>
      </c>
      <c r="X46" s="17">
        <v>0.84</v>
      </c>
      <c r="Y46" s="17">
        <v>1.29233</v>
      </c>
      <c r="Z46" s="45"/>
      <c r="AA46" s="17">
        <v>0.84</v>
      </c>
      <c r="AB46" s="17">
        <v>1.5892900000000001</v>
      </c>
      <c r="AC46" s="45"/>
      <c r="AD46" s="17">
        <v>0.84</v>
      </c>
      <c r="AE46" s="17">
        <v>2.3597199999999998</v>
      </c>
      <c r="AF46" s="45"/>
      <c r="AG46" s="17">
        <v>0.84</v>
      </c>
      <c r="AH46" s="17">
        <v>2.75</v>
      </c>
    </row>
    <row r="47" spans="1:34" x14ac:dyDescent="0.25">
      <c r="L47" s="17">
        <v>0.86</v>
      </c>
      <c r="M47" s="17">
        <v>1.2222200000000001</v>
      </c>
      <c r="N47" s="45"/>
      <c r="O47" s="17">
        <v>0.86</v>
      </c>
      <c r="P47" s="17">
        <v>1.51329</v>
      </c>
      <c r="Q47" s="45"/>
      <c r="R47" s="17">
        <v>0.86</v>
      </c>
      <c r="S47" s="17">
        <v>2.2817799999999999</v>
      </c>
      <c r="T47" s="45"/>
      <c r="U47" s="17">
        <v>0.86</v>
      </c>
      <c r="V47" s="17">
        <v>3.25</v>
      </c>
      <c r="X47" s="17">
        <v>0.86</v>
      </c>
      <c r="Y47" s="17">
        <v>1.2667999999999999</v>
      </c>
      <c r="Z47" s="45"/>
      <c r="AA47" s="17">
        <v>0.86</v>
      </c>
      <c r="AB47" s="17">
        <v>1.5581400000000001</v>
      </c>
      <c r="AC47" s="45"/>
      <c r="AD47" s="17">
        <v>0.86</v>
      </c>
      <c r="AE47" s="17">
        <v>2.3143400000000001</v>
      </c>
      <c r="AF47" s="45"/>
      <c r="AG47" s="17">
        <v>0.86</v>
      </c>
      <c r="AH47" s="17">
        <v>2.75</v>
      </c>
    </row>
    <row r="48" spans="1:34" x14ac:dyDescent="0.25">
      <c r="L48" s="17">
        <v>0.88</v>
      </c>
      <c r="M48" s="17">
        <v>1.1969700000000001</v>
      </c>
      <c r="N48" s="45"/>
      <c r="O48" s="17">
        <v>0.88</v>
      </c>
      <c r="P48" s="17">
        <v>1.48214</v>
      </c>
      <c r="Q48" s="45"/>
      <c r="R48" s="17">
        <v>0.88</v>
      </c>
      <c r="S48" s="17">
        <v>2.2352300000000001</v>
      </c>
      <c r="T48" s="45"/>
      <c r="U48" s="17">
        <v>0.88</v>
      </c>
      <c r="V48" s="17">
        <v>3.25</v>
      </c>
      <c r="X48" s="17">
        <v>0.88</v>
      </c>
      <c r="Y48" s="17">
        <v>1.2424200000000001</v>
      </c>
      <c r="Z48" s="45"/>
      <c r="AA48" s="17">
        <v>0.88</v>
      </c>
      <c r="AB48" s="17">
        <v>1.52841</v>
      </c>
      <c r="AC48" s="45"/>
      <c r="AD48" s="17">
        <v>0.88</v>
      </c>
      <c r="AE48" s="17">
        <v>2.27102</v>
      </c>
      <c r="AF48" s="45"/>
      <c r="AG48" s="17">
        <v>0.88</v>
      </c>
      <c r="AH48" s="17">
        <v>2.75</v>
      </c>
    </row>
    <row r="49" spans="12:34" x14ac:dyDescent="0.25">
      <c r="L49" s="17">
        <v>0.9</v>
      </c>
      <c r="M49" s="17">
        <v>1.1728400000000001</v>
      </c>
      <c r="N49" s="45"/>
      <c r="O49" s="17">
        <v>0.9</v>
      </c>
      <c r="P49" s="17">
        <v>1.45238</v>
      </c>
      <c r="Q49" s="45"/>
      <c r="R49" s="17">
        <v>0.9</v>
      </c>
      <c r="S49" s="17">
        <v>2.1907399999999999</v>
      </c>
      <c r="T49" s="45"/>
      <c r="U49" s="17">
        <v>0.9</v>
      </c>
      <c r="V49" s="17">
        <v>3.25</v>
      </c>
      <c r="X49" s="17">
        <v>0.9</v>
      </c>
      <c r="Y49" s="17">
        <v>1.2191399999999999</v>
      </c>
      <c r="Z49" s="45"/>
      <c r="AA49" s="17">
        <v>0.9</v>
      </c>
      <c r="AB49" s="17">
        <v>1.5</v>
      </c>
      <c r="AC49" s="45"/>
      <c r="AD49" s="17">
        <v>0.9</v>
      </c>
      <c r="AE49" s="17">
        <v>2.2296299999999998</v>
      </c>
      <c r="AF49" s="45"/>
      <c r="AG49" s="17">
        <v>0.9</v>
      </c>
      <c r="AH49" s="17">
        <v>2.75</v>
      </c>
    </row>
    <row r="50" spans="12:34" x14ac:dyDescent="0.25">
      <c r="L50" s="17">
        <v>0.92</v>
      </c>
      <c r="M50" s="17">
        <v>1.1497599999999999</v>
      </c>
      <c r="N50" s="45"/>
      <c r="O50" s="17">
        <v>0.92</v>
      </c>
      <c r="P50" s="17">
        <v>1.42391</v>
      </c>
      <c r="Q50" s="45"/>
      <c r="R50" s="17">
        <v>0.92</v>
      </c>
      <c r="S50" s="17">
        <v>2.14819</v>
      </c>
      <c r="T50" s="45"/>
      <c r="U50" s="17">
        <v>0.92</v>
      </c>
      <c r="V50" s="17">
        <v>3.25</v>
      </c>
      <c r="X50" s="17">
        <v>0.92</v>
      </c>
      <c r="Y50" s="17">
        <v>1.19686</v>
      </c>
      <c r="Z50" s="45"/>
      <c r="AA50" s="17">
        <v>0.92</v>
      </c>
      <c r="AB50" s="17">
        <v>1.4728300000000001</v>
      </c>
      <c r="AC50" s="45"/>
      <c r="AD50" s="17">
        <v>0.92</v>
      </c>
      <c r="AE50" s="17">
        <v>2.1900400000000002</v>
      </c>
      <c r="AF50" s="45"/>
      <c r="AG50" s="17">
        <v>0.92</v>
      </c>
      <c r="AH50" s="17">
        <v>2.75</v>
      </c>
    </row>
    <row r="51" spans="12:34" x14ac:dyDescent="0.25">
      <c r="L51" s="17">
        <v>0.94</v>
      </c>
      <c r="M51" s="17">
        <v>1.1276600000000001</v>
      </c>
      <c r="N51" s="45"/>
      <c r="O51" s="17">
        <v>0.94</v>
      </c>
      <c r="P51" s="17">
        <v>1.39666</v>
      </c>
      <c r="Q51" s="45"/>
      <c r="R51" s="17">
        <v>0.94</v>
      </c>
      <c r="S51" s="17">
        <v>2.10745</v>
      </c>
      <c r="T51" s="45"/>
      <c r="U51" s="17">
        <v>0.94</v>
      </c>
      <c r="V51" s="17">
        <v>3.25</v>
      </c>
      <c r="X51" s="17">
        <v>0.94</v>
      </c>
      <c r="Y51" s="17">
        <v>1.17553</v>
      </c>
      <c r="Z51" s="45"/>
      <c r="AA51" s="17">
        <v>0.94</v>
      </c>
      <c r="AB51" s="17">
        <v>1.4468099999999999</v>
      </c>
      <c r="AC51" s="45"/>
      <c r="AD51" s="17">
        <v>0.94</v>
      </c>
      <c r="AE51" s="17">
        <v>2.1521300000000001</v>
      </c>
      <c r="AF51" s="45"/>
      <c r="AG51" s="17">
        <v>0.94</v>
      </c>
      <c r="AH51" s="17">
        <v>2.75</v>
      </c>
    </row>
    <row r="52" spans="12:34" x14ac:dyDescent="0.25">
      <c r="L52" s="17">
        <v>0.96</v>
      </c>
      <c r="M52" s="17">
        <v>1.1064799999999999</v>
      </c>
      <c r="N52" s="45"/>
      <c r="O52" s="17">
        <v>0.96</v>
      </c>
      <c r="P52" s="17">
        <v>1.3705400000000001</v>
      </c>
      <c r="Q52" s="45"/>
      <c r="R52" s="17">
        <v>0.96</v>
      </c>
      <c r="S52" s="17">
        <v>2.0684</v>
      </c>
      <c r="T52" s="45"/>
      <c r="U52" s="17">
        <v>0.96</v>
      </c>
      <c r="V52" s="17">
        <v>3.25</v>
      </c>
      <c r="X52" s="17">
        <v>0.96</v>
      </c>
      <c r="Y52" s="17">
        <v>1.15509</v>
      </c>
      <c r="Z52" s="45"/>
      <c r="AA52" s="17">
        <v>0.96</v>
      </c>
      <c r="AB52" s="17">
        <v>1.42188</v>
      </c>
      <c r="AC52" s="45"/>
      <c r="AD52" s="17">
        <v>0.96</v>
      </c>
      <c r="AE52" s="17">
        <v>2.1158000000000001</v>
      </c>
      <c r="AF52" s="45"/>
      <c r="AG52" s="17">
        <v>0.96</v>
      </c>
      <c r="AH52" s="17">
        <v>2.75</v>
      </c>
    </row>
    <row r="53" spans="12:34" x14ac:dyDescent="0.25">
      <c r="L53" s="17">
        <v>0.98</v>
      </c>
      <c r="M53" s="17">
        <v>1.0861700000000001</v>
      </c>
      <c r="N53" s="45"/>
      <c r="O53" s="17">
        <v>0.98</v>
      </c>
      <c r="P53" s="17">
        <v>1.34548</v>
      </c>
      <c r="Q53" s="45"/>
      <c r="R53" s="17">
        <v>0.98</v>
      </c>
      <c r="S53" s="17">
        <v>2.0309499999999998</v>
      </c>
      <c r="T53" s="45"/>
      <c r="U53" s="17">
        <v>0.98</v>
      </c>
      <c r="V53" s="17">
        <v>3.25</v>
      </c>
      <c r="X53" s="17">
        <v>0.98</v>
      </c>
      <c r="Y53" s="17">
        <v>1.1354900000000001</v>
      </c>
      <c r="Z53" s="45"/>
      <c r="AA53" s="17">
        <v>0.98</v>
      </c>
      <c r="AB53" s="17">
        <v>1.3979600000000001</v>
      </c>
      <c r="AC53" s="45"/>
      <c r="AD53" s="17">
        <v>0.98</v>
      </c>
      <c r="AE53" s="17">
        <v>2.0809500000000001</v>
      </c>
      <c r="AF53" s="45"/>
      <c r="AG53" s="17">
        <v>0.98</v>
      </c>
      <c r="AH53" s="17">
        <v>2.75</v>
      </c>
    </row>
    <row r="54" spans="12:34" x14ac:dyDescent="0.25">
      <c r="L54" s="17">
        <v>1</v>
      </c>
      <c r="M54" s="17">
        <v>1.06667</v>
      </c>
      <c r="N54" s="45"/>
      <c r="O54" s="17">
        <v>1</v>
      </c>
      <c r="P54" s="17">
        <v>1.3214300000000001</v>
      </c>
      <c r="Q54" s="45"/>
      <c r="R54" s="17">
        <v>1</v>
      </c>
      <c r="S54" s="17">
        <v>1.9950000000000001</v>
      </c>
      <c r="T54" s="45"/>
      <c r="U54" s="17">
        <v>1</v>
      </c>
      <c r="V54" s="17">
        <v>3.25</v>
      </c>
      <c r="X54" s="17">
        <v>1</v>
      </c>
      <c r="Y54" s="17">
        <v>1.1166700000000001</v>
      </c>
      <c r="Z54" s="45"/>
      <c r="AA54" s="17">
        <v>1</v>
      </c>
      <c r="AB54" s="17">
        <v>1.375</v>
      </c>
      <c r="AC54" s="45"/>
      <c r="AD54" s="17">
        <v>1</v>
      </c>
      <c r="AE54" s="17">
        <v>2.0474999999999999</v>
      </c>
      <c r="AF54" s="45"/>
      <c r="AG54" s="17">
        <v>1</v>
      </c>
      <c r="AH54" s="17">
        <v>2.75</v>
      </c>
    </row>
    <row r="55" spans="12:34" x14ac:dyDescent="0.25">
      <c r="L55" s="17">
        <v>1.02</v>
      </c>
      <c r="M55" s="17">
        <v>1.04793</v>
      </c>
      <c r="N55" s="45"/>
      <c r="O55" s="17">
        <v>1.02</v>
      </c>
      <c r="P55" s="17">
        <v>1.2983199999999999</v>
      </c>
      <c r="Q55" s="45"/>
      <c r="R55" s="17">
        <v>1.02</v>
      </c>
      <c r="S55" s="17">
        <v>1.9604600000000001</v>
      </c>
      <c r="T55" s="45"/>
      <c r="U55" s="17">
        <v>1.02</v>
      </c>
      <c r="V55" s="17">
        <v>3.1947700000000001</v>
      </c>
      <c r="X55" s="17">
        <v>1.02</v>
      </c>
      <c r="Y55" s="17">
        <v>1.0985799999999999</v>
      </c>
      <c r="Z55" s="45"/>
      <c r="AA55" s="17">
        <v>1.02</v>
      </c>
      <c r="AB55" s="17">
        <v>1.35294</v>
      </c>
      <c r="AC55" s="45"/>
      <c r="AD55" s="17">
        <v>1.02</v>
      </c>
      <c r="AE55" s="17">
        <v>2.0153599999999998</v>
      </c>
      <c r="AF55" s="45"/>
      <c r="AG55" s="17">
        <v>1.02</v>
      </c>
      <c r="AH55" s="17">
        <v>2.7086600000000001</v>
      </c>
    </row>
    <row r="56" spans="12:34" x14ac:dyDescent="0.25">
      <c r="L56" s="17">
        <v>1.04</v>
      </c>
      <c r="M56" s="17">
        <v>1.0299100000000001</v>
      </c>
      <c r="N56" s="45"/>
      <c r="O56" s="17">
        <v>1.04</v>
      </c>
      <c r="P56" s="17">
        <v>1.2761</v>
      </c>
      <c r="Q56" s="45"/>
      <c r="R56" s="17">
        <v>1.04</v>
      </c>
      <c r="S56" s="17">
        <v>1.9272400000000001</v>
      </c>
      <c r="T56" s="45"/>
      <c r="U56" s="17">
        <v>1.04</v>
      </c>
      <c r="V56" s="17">
        <v>3.14167</v>
      </c>
      <c r="X56" s="17">
        <v>1.04</v>
      </c>
      <c r="Y56" s="17">
        <v>1.0811999999999999</v>
      </c>
      <c r="Z56" s="45"/>
      <c r="AA56" s="17">
        <v>1.04</v>
      </c>
      <c r="AB56" s="17">
        <v>1.3317300000000001</v>
      </c>
      <c r="AC56" s="45"/>
      <c r="AD56" s="17">
        <v>1.04</v>
      </c>
      <c r="AE56" s="17">
        <v>1.9844599999999999</v>
      </c>
      <c r="AF56" s="45"/>
      <c r="AG56" s="17">
        <v>1.04</v>
      </c>
      <c r="AH56" s="17">
        <v>2.6689099999999999</v>
      </c>
    </row>
    <row r="57" spans="12:34" x14ac:dyDescent="0.25">
      <c r="L57" s="17">
        <v>1.06</v>
      </c>
      <c r="M57" s="17">
        <v>1.01258</v>
      </c>
      <c r="N57" s="45"/>
      <c r="O57" s="17">
        <v>1.06</v>
      </c>
      <c r="P57" s="17">
        <v>1.2547200000000001</v>
      </c>
      <c r="Q57" s="45"/>
      <c r="R57" s="17">
        <v>1.06</v>
      </c>
      <c r="S57" s="17">
        <v>1.8952800000000001</v>
      </c>
      <c r="T57" s="45"/>
      <c r="U57" s="17">
        <v>1.06</v>
      </c>
      <c r="V57" s="17">
        <v>3.09057</v>
      </c>
      <c r="X57" s="17">
        <v>1.06</v>
      </c>
      <c r="Y57" s="17">
        <v>1.06447</v>
      </c>
      <c r="Z57" s="45"/>
      <c r="AA57" s="17">
        <v>1.06</v>
      </c>
      <c r="AB57" s="17">
        <v>1.31132</v>
      </c>
      <c r="AC57" s="45"/>
      <c r="AD57" s="17">
        <v>1.06</v>
      </c>
      <c r="AE57" s="17">
        <v>1.95472</v>
      </c>
      <c r="AF57" s="45"/>
      <c r="AG57" s="17">
        <v>1.06</v>
      </c>
      <c r="AH57" s="17">
        <v>2.6306600000000002</v>
      </c>
    </row>
    <row r="58" spans="12:34" x14ac:dyDescent="0.25">
      <c r="L58" s="17">
        <v>1.08</v>
      </c>
      <c r="M58" s="17">
        <v>0.99587999999999999</v>
      </c>
      <c r="N58" s="45"/>
      <c r="O58" s="17">
        <v>1.08</v>
      </c>
      <c r="P58" s="17">
        <v>1.2341299999999999</v>
      </c>
      <c r="Q58" s="45"/>
      <c r="R58" s="17">
        <v>1.08</v>
      </c>
      <c r="S58" s="17">
        <v>1.8645099999999999</v>
      </c>
      <c r="T58" s="45"/>
      <c r="U58" s="17">
        <v>1.08</v>
      </c>
      <c r="V58" s="17">
        <v>3.0413600000000001</v>
      </c>
      <c r="X58" s="17">
        <v>1.08</v>
      </c>
      <c r="Y58" s="17">
        <v>1.0483499999999999</v>
      </c>
      <c r="Z58" s="45"/>
      <c r="AA58" s="17">
        <v>1.08</v>
      </c>
      <c r="AB58" s="17">
        <v>1.2916700000000001</v>
      </c>
      <c r="AC58" s="45"/>
      <c r="AD58" s="17">
        <v>1.08</v>
      </c>
      <c r="AE58" s="17">
        <v>1.92608</v>
      </c>
      <c r="AF58" s="45"/>
      <c r="AG58" s="17">
        <v>1.08</v>
      </c>
      <c r="AH58" s="17">
        <v>2.5938300000000001</v>
      </c>
    </row>
    <row r="59" spans="12:34" x14ac:dyDescent="0.25">
      <c r="L59" s="17">
        <v>1.1000000000000001</v>
      </c>
      <c r="M59" s="17">
        <v>0.9798</v>
      </c>
      <c r="N59" s="45"/>
      <c r="O59" s="17">
        <v>1.1000000000000001</v>
      </c>
      <c r="P59" s="17">
        <v>1.2142900000000001</v>
      </c>
      <c r="Q59" s="45"/>
      <c r="R59" s="17">
        <v>1.1000000000000001</v>
      </c>
      <c r="S59" s="17">
        <v>1.8348500000000001</v>
      </c>
      <c r="T59" s="45"/>
      <c r="U59" s="17">
        <v>1.1000000000000001</v>
      </c>
      <c r="V59" s="17">
        <v>2.9939399999999998</v>
      </c>
      <c r="X59" s="17">
        <v>1.1000000000000001</v>
      </c>
      <c r="Y59" s="17">
        <v>1.0328299999999999</v>
      </c>
      <c r="Z59" s="45"/>
      <c r="AA59" s="17">
        <v>1.1000000000000001</v>
      </c>
      <c r="AB59" s="17">
        <v>1.2727299999999999</v>
      </c>
      <c r="AC59" s="45"/>
      <c r="AD59" s="17">
        <v>1.1000000000000001</v>
      </c>
      <c r="AE59" s="17">
        <v>1.8984799999999999</v>
      </c>
      <c r="AF59" s="45"/>
      <c r="AG59" s="17">
        <v>1.1000000000000001</v>
      </c>
      <c r="AH59" s="17">
        <v>2.5583300000000002</v>
      </c>
    </row>
    <row r="60" spans="12:34" x14ac:dyDescent="0.25">
      <c r="L60" s="17">
        <v>1.1200000000000001</v>
      </c>
      <c r="M60" s="17">
        <v>0.96428999999999998</v>
      </c>
      <c r="N60" s="45"/>
      <c r="O60" s="17">
        <v>1.1200000000000001</v>
      </c>
      <c r="P60" s="17">
        <v>1.1951499999999999</v>
      </c>
      <c r="Q60" s="45"/>
      <c r="R60" s="17">
        <v>1.1200000000000001</v>
      </c>
      <c r="S60" s="17">
        <v>1.8062499999999999</v>
      </c>
      <c r="T60" s="45"/>
      <c r="U60" s="17">
        <v>1.1200000000000001</v>
      </c>
      <c r="V60" s="17">
        <v>2.94821</v>
      </c>
      <c r="X60" s="17">
        <v>1.1200000000000001</v>
      </c>
      <c r="Y60" s="17">
        <v>1.01786</v>
      </c>
      <c r="Z60" s="45"/>
      <c r="AA60" s="17">
        <v>1.1200000000000001</v>
      </c>
      <c r="AB60" s="17">
        <v>1.2544599999999999</v>
      </c>
      <c r="AC60" s="45"/>
      <c r="AD60" s="17">
        <v>1.1200000000000001</v>
      </c>
      <c r="AE60" s="17">
        <v>1.87188</v>
      </c>
      <c r="AF60" s="45"/>
      <c r="AG60" s="17">
        <v>1.1200000000000001</v>
      </c>
      <c r="AH60" s="17">
        <v>2.5241099999999999</v>
      </c>
    </row>
    <row r="61" spans="12:34" x14ac:dyDescent="0.25">
      <c r="L61" s="17">
        <v>1.1399999999999999</v>
      </c>
      <c r="M61" s="17">
        <v>0.94932000000000005</v>
      </c>
      <c r="N61" s="45"/>
      <c r="O61" s="17">
        <v>1.1399999999999999</v>
      </c>
      <c r="P61" s="17">
        <v>1.17669</v>
      </c>
      <c r="Q61" s="45"/>
      <c r="R61" s="17">
        <v>1.1399999999999999</v>
      </c>
      <c r="S61" s="17">
        <v>1.7786500000000001</v>
      </c>
      <c r="T61" s="45"/>
      <c r="U61" s="17">
        <v>1.1399999999999999</v>
      </c>
      <c r="V61" s="17">
        <v>2.9040900000000001</v>
      </c>
      <c r="X61" s="17">
        <v>1.1399999999999999</v>
      </c>
      <c r="Y61" s="17">
        <v>1.0034099999999999</v>
      </c>
      <c r="Z61" s="45"/>
      <c r="AA61" s="17">
        <v>1.1399999999999999</v>
      </c>
      <c r="AB61" s="17">
        <v>1.2368399999999999</v>
      </c>
      <c r="AC61" s="45"/>
      <c r="AD61" s="17">
        <v>1.1399999999999999</v>
      </c>
      <c r="AE61" s="17">
        <v>1.8462000000000001</v>
      </c>
      <c r="AF61" s="45"/>
      <c r="AG61" s="17">
        <v>1.1399999999999999</v>
      </c>
      <c r="AH61" s="17">
        <v>2.4910800000000002</v>
      </c>
    </row>
    <row r="62" spans="12:34" x14ac:dyDescent="0.25">
      <c r="L62" s="17">
        <v>1.1599999999999999</v>
      </c>
      <c r="M62" s="17">
        <v>0.93486999999999998</v>
      </c>
      <c r="N62" s="45"/>
      <c r="O62" s="17">
        <v>1.1599999999999999</v>
      </c>
      <c r="P62" s="17">
        <v>1.1588700000000001</v>
      </c>
      <c r="Q62" s="45"/>
      <c r="R62" s="17">
        <v>1.1599999999999999</v>
      </c>
      <c r="S62" s="17">
        <v>1.7520100000000001</v>
      </c>
      <c r="T62" s="45"/>
      <c r="U62" s="17">
        <v>1.1599999999999999</v>
      </c>
      <c r="V62" s="17">
        <v>2.8614899999999999</v>
      </c>
      <c r="X62" s="17">
        <v>1.1599999999999999</v>
      </c>
      <c r="Y62" s="17">
        <v>0.98946000000000001</v>
      </c>
      <c r="Z62" s="45"/>
      <c r="AA62" s="17">
        <v>1.1599999999999999</v>
      </c>
      <c r="AB62" s="17">
        <v>1.21983</v>
      </c>
      <c r="AC62" s="45"/>
      <c r="AD62" s="17">
        <v>1.1599999999999999</v>
      </c>
      <c r="AE62" s="17">
        <v>1.82141</v>
      </c>
      <c r="AF62" s="45"/>
      <c r="AG62" s="17">
        <v>1.1599999999999999</v>
      </c>
      <c r="AH62" s="17">
        <v>2.4592000000000001</v>
      </c>
    </row>
    <row r="63" spans="12:34" x14ac:dyDescent="0.25">
      <c r="L63" s="17">
        <v>1.18</v>
      </c>
      <c r="M63" s="17">
        <v>0.92090000000000005</v>
      </c>
      <c r="N63" s="45"/>
      <c r="O63" s="17">
        <v>1.18</v>
      </c>
      <c r="P63" s="17">
        <v>1.1416500000000001</v>
      </c>
      <c r="Q63" s="45"/>
      <c r="R63" s="17">
        <v>1.18</v>
      </c>
      <c r="S63" s="17">
        <v>1.72627</v>
      </c>
      <c r="T63" s="45"/>
      <c r="U63" s="17">
        <v>1.18</v>
      </c>
      <c r="V63" s="17">
        <v>2.8203399999999998</v>
      </c>
      <c r="X63" s="17">
        <v>1.18</v>
      </c>
      <c r="Y63" s="17">
        <v>0.97599000000000002</v>
      </c>
      <c r="Z63" s="45"/>
      <c r="AA63" s="17">
        <v>1.18</v>
      </c>
      <c r="AB63" s="17">
        <v>1.20339</v>
      </c>
      <c r="AC63" s="45"/>
      <c r="AD63" s="17">
        <v>1.18</v>
      </c>
      <c r="AE63" s="17">
        <v>1.7974600000000001</v>
      </c>
      <c r="AF63" s="45"/>
      <c r="AG63" s="17">
        <v>1.18</v>
      </c>
      <c r="AH63" s="17">
        <v>2.4283899999999998</v>
      </c>
    </row>
    <row r="64" spans="12:34" x14ac:dyDescent="0.25">
      <c r="L64" s="17">
        <v>1.2</v>
      </c>
      <c r="M64" s="17">
        <v>0.90741000000000005</v>
      </c>
      <c r="N64" s="45"/>
      <c r="O64" s="17">
        <v>1.2</v>
      </c>
      <c r="P64" s="17">
        <v>1.125</v>
      </c>
      <c r="Q64" s="45"/>
      <c r="R64" s="17">
        <v>1.2</v>
      </c>
      <c r="S64" s="17">
        <v>1.70139</v>
      </c>
      <c r="T64" s="45"/>
      <c r="U64" s="17">
        <v>1.2</v>
      </c>
      <c r="V64" s="17">
        <v>2.7805599999999999</v>
      </c>
      <c r="X64" s="17">
        <v>1.2</v>
      </c>
      <c r="Y64" s="17">
        <v>0.96296000000000004</v>
      </c>
      <c r="Z64" s="45"/>
      <c r="AA64" s="17">
        <v>1.2</v>
      </c>
      <c r="AB64" s="17">
        <v>1.1875</v>
      </c>
      <c r="AC64" s="45"/>
      <c r="AD64" s="17">
        <v>1.2</v>
      </c>
      <c r="AE64" s="17">
        <v>1.7743100000000001</v>
      </c>
      <c r="AF64" s="45"/>
      <c r="AG64" s="17">
        <v>1.2</v>
      </c>
      <c r="AH64" s="17">
        <v>2.3986100000000001</v>
      </c>
    </row>
    <row r="65" spans="12:34" x14ac:dyDescent="0.25">
      <c r="L65" s="17">
        <v>1.22</v>
      </c>
      <c r="M65" s="17">
        <v>0.89434999999999998</v>
      </c>
      <c r="N65" s="45"/>
      <c r="O65" s="17">
        <v>1.22</v>
      </c>
      <c r="P65" s="17">
        <v>1.1089</v>
      </c>
      <c r="Q65" s="45"/>
      <c r="R65" s="17">
        <v>1.22</v>
      </c>
      <c r="S65" s="17">
        <v>1.6773199999999999</v>
      </c>
      <c r="T65" s="45"/>
      <c r="U65" s="17">
        <v>1.22</v>
      </c>
      <c r="V65" s="17">
        <v>2.7420800000000001</v>
      </c>
      <c r="X65" s="17">
        <v>1.22</v>
      </c>
      <c r="Y65" s="17">
        <v>0.95035999999999998</v>
      </c>
      <c r="Z65" s="45"/>
      <c r="AA65" s="17">
        <v>1.22</v>
      </c>
      <c r="AB65" s="17">
        <v>1.1721299999999999</v>
      </c>
      <c r="AC65" s="45"/>
      <c r="AD65" s="17">
        <v>1.22</v>
      </c>
      <c r="AE65" s="17">
        <v>1.7519100000000001</v>
      </c>
      <c r="AF65" s="45"/>
      <c r="AG65" s="17">
        <v>1.22</v>
      </c>
      <c r="AH65" s="17">
        <v>2.3698100000000002</v>
      </c>
    </row>
    <row r="66" spans="12:34" x14ac:dyDescent="0.25">
      <c r="L66" s="17">
        <v>1.24</v>
      </c>
      <c r="M66" s="17">
        <v>0.88171999999999995</v>
      </c>
      <c r="N66" s="45"/>
      <c r="O66" s="17">
        <v>1.24</v>
      </c>
      <c r="P66" s="17">
        <v>1.0933200000000001</v>
      </c>
      <c r="Q66" s="45"/>
      <c r="R66" s="17">
        <v>1.24</v>
      </c>
      <c r="S66" s="17">
        <v>1.6540299999999999</v>
      </c>
      <c r="T66" s="45"/>
      <c r="U66" s="17">
        <v>1.24</v>
      </c>
      <c r="V66" s="17">
        <v>2.7048399999999999</v>
      </c>
      <c r="X66" s="17">
        <v>1.24</v>
      </c>
      <c r="Y66" s="17">
        <v>0.93816999999999995</v>
      </c>
      <c r="Z66" s="45"/>
      <c r="AA66" s="17">
        <v>1.24</v>
      </c>
      <c r="AB66" s="17">
        <v>1.15726</v>
      </c>
      <c r="AC66" s="45"/>
      <c r="AD66" s="17">
        <v>1.24</v>
      </c>
      <c r="AE66" s="17">
        <v>1.73024</v>
      </c>
      <c r="AF66" s="45"/>
      <c r="AG66" s="17">
        <v>1.24</v>
      </c>
      <c r="AH66" s="17">
        <v>2.3419400000000001</v>
      </c>
    </row>
    <row r="67" spans="12:34" x14ac:dyDescent="0.25">
      <c r="L67" s="17">
        <v>1.26</v>
      </c>
      <c r="M67" s="17">
        <v>0.86948999999999999</v>
      </c>
      <c r="N67" s="45"/>
      <c r="O67" s="17">
        <v>1.26</v>
      </c>
      <c r="P67" s="17">
        <v>1.07823</v>
      </c>
      <c r="Q67" s="45"/>
      <c r="R67" s="17">
        <v>1.26</v>
      </c>
      <c r="S67" s="17">
        <v>1.63148</v>
      </c>
      <c r="T67" s="45"/>
      <c r="U67" s="17">
        <v>1.26</v>
      </c>
      <c r="V67" s="17">
        <v>2.6687799999999999</v>
      </c>
      <c r="X67" s="17">
        <v>1.26</v>
      </c>
      <c r="Y67" s="17">
        <v>0.92637000000000003</v>
      </c>
      <c r="Z67" s="45"/>
      <c r="AA67" s="17">
        <v>1.26</v>
      </c>
      <c r="AB67" s="17">
        <v>1.14286</v>
      </c>
      <c r="AC67" s="45"/>
      <c r="AD67" s="17">
        <v>1.26</v>
      </c>
      <c r="AE67" s="17">
        <v>1.70926</v>
      </c>
      <c r="AF67" s="45"/>
      <c r="AG67" s="17">
        <v>1.26</v>
      </c>
      <c r="AH67" s="17">
        <v>2.3149500000000001</v>
      </c>
    </row>
    <row r="68" spans="12:34" x14ac:dyDescent="0.25">
      <c r="L68" s="17">
        <v>1.28</v>
      </c>
      <c r="M68" s="17">
        <v>0.85763999999999996</v>
      </c>
      <c r="N68" s="45"/>
      <c r="O68" s="17">
        <v>1.28</v>
      </c>
      <c r="P68" s="17">
        <v>1.06362</v>
      </c>
      <c r="Q68" s="45"/>
      <c r="R68" s="17">
        <v>1.28</v>
      </c>
      <c r="S68" s="17">
        <v>1.60964</v>
      </c>
      <c r="T68" s="45"/>
      <c r="U68" s="17">
        <v>1.28</v>
      </c>
      <c r="V68" s="17">
        <v>2.6338499999999998</v>
      </c>
      <c r="X68" s="17">
        <v>1.28</v>
      </c>
      <c r="Y68" s="17">
        <v>0.91493000000000002</v>
      </c>
      <c r="Z68" s="45"/>
      <c r="AA68" s="17">
        <v>1.28</v>
      </c>
      <c r="AB68" s="17">
        <v>1.1289100000000001</v>
      </c>
      <c r="AC68" s="45"/>
      <c r="AD68" s="17">
        <v>1.28</v>
      </c>
      <c r="AE68" s="17">
        <v>1.68893</v>
      </c>
      <c r="AF68" s="45"/>
      <c r="AG68" s="17">
        <v>1.28</v>
      </c>
      <c r="AH68" s="17">
        <v>2.2888000000000002</v>
      </c>
    </row>
    <row r="69" spans="12:34" x14ac:dyDescent="0.25">
      <c r="L69" s="17">
        <v>1.3</v>
      </c>
      <c r="M69" s="17">
        <v>0.84614999999999996</v>
      </c>
      <c r="N69" s="45"/>
      <c r="O69" s="17">
        <v>1.3</v>
      </c>
      <c r="P69" s="17">
        <v>1.04945</v>
      </c>
      <c r="Q69" s="45"/>
      <c r="R69" s="17">
        <v>1.3</v>
      </c>
      <c r="S69" s="17">
        <v>1.58846</v>
      </c>
      <c r="T69" s="45"/>
      <c r="U69" s="17">
        <v>1.3</v>
      </c>
      <c r="V69" s="17">
        <v>2.6</v>
      </c>
      <c r="X69" s="17">
        <v>1.3</v>
      </c>
      <c r="Y69" s="17">
        <v>0.90385000000000004</v>
      </c>
      <c r="Z69" s="45"/>
      <c r="AA69" s="17">
        <v>1.3</v>
      </c>
      <c r="AB69" s="17">
        <v>1.11538</v>
      </c>
      <c r="AC69" s="45"/>
      <c r="AD69" s="17">
        <v>1.3</v>
      </c>
      <c r="AE69" s="17">
        <v>1.66923</v>
      </c>
      <c r="AF69" s="45"/>
      <c r="AG69" s="17">
        <v>1.3</v>
      </c>
      <c r="AH69" s="17">
        <v>2.2634599999999998</v>
      </c>
    </row>
    <row r="70" spans="12:34" x14ac:dyDescent="0.25">
      <c r="L70" s="17">
        <v>1.32</v>
      </c>
      <c r="M70" s="17">
        <v>0.83501999999999998</v>
      </c>
      <c r="N70" s="45"/>
      <c r="O70" s="17">
        <v>1.32</v>
      </c>
      <c r="P70" s="17">
        <v>1.0357099999999999</v>
      </c>
      <c r="Q70" s="45"/>
      <c r="R70" s="17">
        <v>1.32</v>
      </c>
      <c r="S70" s="17">
        <v>1.56793</v>
      </c>
      <c r="T70" s="45"/>
      <c r="U70" s="17">
        <v>1.32</v>
      </c>
      <c r="V70" s="17">
        <v>2.56717</v>
      </c>
      <c r="X70" s="17">
        <v>1.32</v>
      </c>
      <c r="Y70" s="17">
        <v>0.8931</v>
      </c>
      <c r="Z70" s="45"/>
      <c r="AA70" s="17">
        <v>1.32</v>
      </c>
      <c r="AB70" s="17">
        <v>1.1022700000000001</v>
      </c>
      <c r="AC70" s="45"/>
      <c r="AD70" s="17">
        <v>1.32</v>
      </c>
      <c r="AE70" s="17">
        <v>1.6501300000000001</v>
      </c>
      <c r="AF70" s="45"/>
      <c r="AG70" s="17">
        <v>1.32</v>
      </c>
      <c r="AH70" s="17">
        <v>2.23889</v>
      </c>
    </row>
    <row r="71" spans="12:34" x14ac:dyDescent="0.25">
      <c r="L71" s="17">
        <v>1.34</v>
      </c>
      <c r="M71" s="17">
        <v>0.82421</v>
      </c>
      <c r="N71" s="45"/>
      <c r="O71" s="17">
        <v>1.34</v>
      </c>
      <c r="P71" s="17">
        <v>1.0223899999999999</v>
      </c>
      <c r="Q71" s="45"/>
      <c r="R71" s="17">
        <v>1.34</v>
      </c>
      <c r="S71" s="17">
        <v>1.5480100000000001</v>
      </c>
      <c r="T71" s="45"/>
      <c r="U71" s="17">
        <v>1.34</v>
      </c>
      <c r="V71" s="17">
        <v>2.53532</v>
      </c>
      <c r="X71" s="17">
        <v>1.34</v>
      </c>
      <c r="Y71" s="17">
        <v>0.88266999999999995</v>
      </c>
      <c r="Z71" s="45"/>
      <c r="AA71" s="17">
        <v>1.34</v>
      </c>
      <c r="AB71" s="17">
        <v>1.08955</v>
      </c>
      <c r="AC71" s="45"/>
      <c r="AD71" s="17">
        <v>1.34</v>
      </c>
      <c r="AE71" s="17">
        <v>1.6315900000000001</v>
      </c>
      <c r="AF71" s="45"/>
      <c r="AG71" s="17">
        <v>1.34</v>
      </c>
      <c r="AH71" s="17">
        <v>2.2150500000000002</v>
      </c>
    </row>
    <row r="72" spans="12:34" x14ac:dyDescent="0.25">
      <c r="L72" s="17">
        <v>1.36</v>
      </c>
      <c r="M72" s="17">
        <v>0.81372999999999995</v>
      </c>
      <c r="N72" s="45"/>
      <c r="O72" s="17">
        <v>1.36</v>
      </c>
      <c r="P72" s="17">
        <v>1.00945</v>
      </c>
      <c r="Q72" s="45"/>
      <c r="R72" s="17">
        <v>1.36</v>
      </c>
      <c r="S72" s="17">
        <v>1.52868</v>
      </c>
      <c r="T72" s="45"/>
      <c r="U72" s="17">
        <v>1.36</v>
      </c>
      <c r="V72" s="17">
        <v>2.50441</v>
      </c>
      <c r="X72" s="17">
        <v>1.36</v>
      </c>
      <c r="Y72" s="17">
        <v>0.87255000000000005</v>
      </c>
      <c r="Z72" s="45"/>
      <c r="AA72" s="17">
        <v>1.36</v>
      </c>
      <c r="AB72" s="17">
        <v>1.07721</v>
      </c>
      <c r="AC72" s="45"/>
      <c r="AD72" s="17">
        <v>1.36</v>
      </c>
      <c r="AE72" s="17">
        <v>1.6135999999999999</v>
      </c>
      <c r="AF72" s="45"/>
      <c r="AG72" s="17">
        <v>1.36</v>
      </c>
      <c r="AH72" s="17">
        <v>2.19191</v>
      </c>
    </row>
    <row r="73" spans="12:34" x14ac:dyDescent="0.25">
      <c r="L73" s="17">
        <v>1.38</v>
      </c>
      <c r="M73" s="17">
        <v>0.80354000000000003</v>
      </c>
      <c r="N73" s="45"/>
      <c r="O73" s="17">
        <v>1.38</v>
      </c>
      <c r="P73" s="17">
        <v>0.99689000000000005</v>
      </c>
      <c r="Q73" s="45"/>
      <c r="R73" s="17">
        <v>1.38</v>
      </c>
      <c r="S73" s="17">
        <v>1.5099</v>
      </c>
      <c r="T73" s="45"/>
      <c r="U73" s="17">
        <v>1.38</v>
      </c>
      <c r="V73" s="17">
        <v>2.4744000000000002</v>
      </c>
      <c r="X73" s="17">
        <v>1.38</v>
      </c>
      <c r="Y73" s="17">
        <v>0.86272000000000004</v>
      </c>
      <c r="Z73" s="45"/>
      <c r="AA73" s="17">
        <v>1.38</v>
      </c>
      <c r="AB73" s="17">
        <v>1.0652200000000001</v>
      </c>
      <c r="AC73" s="45"/>
      <c r="AD73" s="17">
        <v>1.38</v>
      </c>
      <c r="AE73" s="17">
        <v>1.5961399999999999</v>
      </c>
      <c r="AF73" s="45"/>
      <c r="AG73" s="17">
        <v>1.38</v>
      </c>
      <c r="AH73" s="17">
        <v>2.1694399999999998</v>
      </c>
    </row>
    <row r="74" spans="12:34" x14ac:dyDescent="0.25">
      <c r="L74" s="17">
        <v>1.4</v>
      </c>
      <c r="M74" s="17">
        <v>0.79364999999999997</v>
      </c>
      <c r="N74" s="45"/>
      <c r="O74" s="17">
        <v>1.4</v>
      </c>
      <c r="P74" s="17">
        <v>0.98468999999999995</v>
      </c>
      <c r="Q74" s="45"/>
      <c r="R74" s="17">
        <v>1.4</v>
      </c>
      <c r="S74" s="17">
        <v>1.4916700000000001</v>
      </c>
      <c r="T74" s="45"/>
      <c r="U74" s="17">
        <v>1.4</v>
      </c>
      <c r="V74" s="17">
        <v>2.4452400000000001</v>
      </c>
      <c r="X74" s="17">
        <v>1.4</v>
      </c>
      <c r="Y74" s="17">
        <v>0.85316999999999998</v>
      </c>
      <c r="Z74" s="45"/>
      <c r="AA74" s="17">
        <v>1.4</v>
      </c>
      <c r="AB74" s="17">
        <v>1.0535699999999999</v>
      </c>
      <c r="AC74" s="45"/>
      <c r="AD74" s="17">
        <v>1.4</v>
      </c>
      <c r="AE74" s="17">
        <v>1.57917</v>
      </c>
      <c r="AF74" s="45"/>
      <c r="AG74" s="17">
        <v>1.4</v>
      </c>
      <c r="AH74" s="17">
        <v>2.1476199999999999</v>
      </c>
    </row>
    <row r="75" spans="12:34" x14ac:dyDescent="0.25">
      <c r="L75" s="17">
        <v>1.42</v>
      </c>
      <c r="M75" s="17">
        <v>0.78403999999999996</v>
      </c>
      <c r="N75" s="45"/>
      <c r="O75" s="17">
        <v>1.42</v>
      </c>
      <c r="P75" s="17">
        <v>0.97284000000000004</v>
      </c>
      <c r="Q75" s="45"/>
      <c r="R75" s="17">
        <v>1.42</v>
      </c>
      <c r="S75" s="17">
        <v>1.47394</v>
      </c>
      <c r="T75" s="45"/>
      <c r="U75" s="17">
        <v>1.42</v>
      </c>
      <c r="V75" s="17">
        <v>2.4169</v>
      </c>
      <c r="X75" s="17">
        <v>1.42</v>
      </c>
      <c r="Y75" s="17">
        <v>0.84389999999999998</v>
      </c>
      <c r="Z75" s="45"/>
      <c r="AA75" s="17">
        <v>1.42</v>
      </c>
      <c r="AB75" s="17">
        <v>1.0422499999999999</v>
      </c>
      <c r="AC75" s="45"/>
      <c r="AD75" s="17">
        <v>1.42</v>
      </c>
      <c r="AE75" s="17">
        <v>1.5626800000000001</v>
      </c>
      <c r="AF75" s="45"/>
      <c r="AG75" s="17">
        <v>1.42</v>
      </c>
      <c r="AH75" s="17">
        <v>2.1264099999999999</v>
      </c>
    </row>
    <row r="76" spans="12:34" x14ac:dyDescent="0.25">
      <c r="L76" s="17">
        <v>1.44</v>
      </c>
      <c r="M76" s="17">
        <v>0.77468999999999999</v>
      </c>
      <c r="N76" s="45"/>
      <c r="O76" s="17">
        <v>1.44</v>
      </c>
      <c r="P76" s="17">
        <v>0.96131</v>
      </c>
      <c r="Q76" s="45"/>
      <c r="R76" s="17">
        <v>1.44</v>
      </c>
      <c r="S76" s="17">
        <v>1.4567099999999999</v>
      </c>
      <c r="T76" s="45"/>
      <c r="U76" s="17">
        <v>1.44</v>
      </c>
      <c r="V76" s="17">
        <v>2.3893499999999999</v>
      </c>
      <c r="X76" s="17">
        <v>1.44</v>
      </c>
      <c r="Y76" s="17">
        <v>0.83487999999999996</v>
      </c>
      <c r="Z76" s="45"/>
      <c r="AA76" s="17">
        <v>1.44</v>
      </c>
      <c r="AB76" s="17">
        <v>1.03125</v>
      </c>
      <c r="AC76" s="45"/>
      <c r="AD76" s="17">
        <v>1.44</v>
      </c>
      <c r="AE76" s="17">
        <v>1.54664</v>
      </c>
      <c r="AF76" s="45"/>
      <c r="AG76" s="17">
        <v>1.44</v>
      </c>
      <c r="AH76" s="17">
        <v>2.1057899999999998</v>
      </c>
    </row>
    <row r="77" spans="12:34" x14ac:dyDescent="0.25">
      <c r="L77" s="17">
        <v>1.46</v>
      </c>
      <c r="M77" s="17">
        <v>0.76559999999999995</v>
      </c>
      <c r="N77" s="45"/>
      <c r="O77" s="17">
        <v>1.46</v>
      </c>
      <c r="P77" s="17">
        <v>0.95009999999999994</v>
      </c>
      <c r="Q77" s="45"/>
      <c r="R77" s="17">
        <v>1.46</v>
      </c>
      <c r="S77" s="17">
        <v>1.4399500000000001</v>
      </c>
      <c r="T77" s="45"/>
      <c r="U77" s="17">
        <v>1.46</v>
      </c>
      <c r="V77" s="17">
        <v>2.3625600000000002</v>
      </c>
      <c r="X77" s="17">
        <v>1.46</v>
      </c>
      <c r="Y77" s="17">
        <v>0.82609999999999995</v>
      </c>
      <c r="Z77" s="45"/>
      <c r="AA77" s="17">
        <v>1.46</v>
      </c>
      <c r="AB77" s="17">
        <v>1.0205500000000001</v>
      </c>
      <c r="AC77" s="45"/>
      <c r="AD77" s="17">
        <v>1.46</v>
      </c>
      <c r="AE77" s="17">
        <v>1.53105</v>
      </c>
      <c r="AF77" s="45"/>
      <c r="AG77" s="17">
        <v>1.46</v>
      </c>
      <c r="AH77" s="17">
        <v>2.0857299999999999</v>
      </c>
    </row>
    <row r="78" spans="12:34" x14ac:dyDescent="0.25">
      <c r="L78" s="17">
        <v>1.48</v>
      </c>
      <c r="M78" s="17">
        <v>0.75675999999999999</v>
      </c>
      <c r="N78" s="45"/>
      <c r="O78" s="17">
        <v>1.48</v>
      </c>
      <c r="P78" s="17">
        <v>0.93918999999999997</v>
      </c>
      <c r="Q78" s="45"/>
      <c r="R78" s="17">
        <v>1.48</v>
      </c>
      <c r="S78" s="17">
        <v>1.4236500000000001</v>
      </c>
      <c r="T78" s="45"/>
      <c r="U78" s="17">
        <v>1.48</v>
      </c>
      <c r="V78" s="17">
        <v>2.33649</v>
      </c>
      <c r="X78" s="17">
        <v>1.48</v>
      </c>
      <c r="Y78" s="17">
        <v>0.81757000000000002</v>
      </c>
      <c r="Z78" s="45"/>
      <c r="AA78" s="17">
        <v>1.48</v>
      </c>
      <c r="AB78" s="17">
        <v>1.01014</v>
      </c>
      <c r="AC78" s="45"/>
      <c r="AD78" s="17">
        <v>1.48</v>
      </c>
      <c r="AE78" s="17">
        <v>1.5158799999999999</v>
      </c>
      <c r="AF78" s="45"/>
      <c r="AG78" s="17">
        <v>1.48</v>
      </c>
      <c r="AH78" s="17">
        <v>2.0662199999999999</v>
      </c>
    </row>
    <row r="79" spans="12:34" x14ac:dyDescent="0.25">
      <c r="L79" s="17">
        <v>1.5</v>
      </c>
      <c r="M79" s="17">
        <v>0.74814999999999998</v>
      </c>
      <c r="N79" s="45"/>
      <c r="O79" s="17">
        <v>1.5</v>
      </c>
      <c r="P79" s="17">
        <v>0.92857000000000001</v>
      </c>
      <c r="Q79" s="45"/>
      <c r="R79" s="17">
        <v>1.5</v>
      </c>
      <c r="S79" s="17">
        <v>1.40778</v>
      </c>
      <c r="T79" s="45"/>
      <c r="U79" s="17">
        <v>1.5</v>
      </c>
      <c r="V79" s="17">
        <v>2.3111100000000002</v>
      </c>
      <c r="X79" s="17">
        <v>1.5</v>
      </c>
      <c r="Y79" s="17">
        <v>0.80925999999999998</v>
      </c>
      <c r="Z79" s="45"/>
      <c r="AA79" s="17">
        <v>1.5</v>
      </c>
      <c r="AB79" s="17">
        <v>1</v>
      </c>
      <c r="AC79" s="45"/>
      <c r="AD79" s="17">
        <v>1.5</v>
      </c>
      <c r="AE79" s="17">
        <v>1.5011099999999999</v>
      </c>
      <c r="AF79" s="45"/>
      <c r="AG79" s="17">
        <v>1.5</v>
      </c>
      <c r="AH79" s="17">
        <v>2.0472199999999998</v>
      </c>
    </row>
    <row r="80" spans="12:34" x14ac:dyDescent="0.25">
      <c r="L80" s="17">
        <v>1.52</v>
      </c>
      <c r="M80" s="17">
        <v>0.73977000000000004</v>
      </c>
      <c r="N80" s="45"/>
      <c r="O80" s="17">
        <v>1.52</v>
      </c>
      <c r="P80" s="17">
        <v>0.91822999999999999</v>
      </c>
      <c r="Q80" s="45"/>
      <c r="R80" s="17">
        <v>1.52</v>
      </c>
      <c r="S80" s="17">
        <v>1.39232</v>
      </c>
      <c r="T80" s="45"/>
      <c r="U80" s="17">
        <v>1.52</v>
      </c>
      <c r="V80" s="17">
        <v>2.2864</v>
      </c>
      <c r="X80" s="17">
        <v>1.52</v>
      </c>
      <c r="Y80" s="17">
        <v>0.80117000000000005</v>
      </c>
      <c r="Z80" s="45"/>
      <c r="AA80" s="17">
        <v>1.52</v>
      </c>
      <c r="AB80" s="17">
        <v>0.99012999999999995</v>
      </c>
      <c r="AC80" s="45"/>
      <c r="AD80" s="17">
        <v>1.52</v>
      </c>
      <c r="AE80" s="17">
        <v>1.4867300000000001</v>
      </c>
      <c r="AF80" s="45"/>
      <c r="AG80" s="17">
        <v>1.52</v>
      </c>
      <c r="AH80" s="17">
        <v>2.0287299999999999</v>
      </c>
    </row>
    <row r="81" spans="12:34" x14ac:dyDescent="0.25">
      <c r="L81" s="17">
        <v>1.54</v>
      </c>
      <c r="M81" s="17">
        <v>0.73160000000000003</v>
      </c>
      <c r="N81" s="45"/>
      <c r="O81" s="17">
        <v>1.54</v>
      </c>
      <c r="P81" s="17">
        <v>0.90815999999999997</v>
      </c>
      <c r="Q81" s="45"/>
      <c r="R81" s="17">
        <v>1.54</v>
      </c>
      <c r="S81" s="17">
        <v>1.37727</v>
      </c>
      <c r="T81" s="45"/>
      <c r="U81" s="17">
        <v>1.54</v>
      </c>
      <c r="V81" s="17">
        <v>2.26234</v>
      </c>
      <c r="X81" s="17">
        <v>1.54</v>
      </c>
      <c r="Y81" s="17">
        <v>0.79329000000000005</v>
      </c>
      <c r="Z81" s="45"/>
      <c r="AA81" s="17">
        <v>1.54</v>
      </c>
      <c r="AB81" s="17">
        <v>0.98051999999999995</v>
      </c>
      <c r="AC81" s="45"/>
      <c r="AD81" s="17">
        <v>1.54</v>
      </c>
      <c r="AE81" s="17">
        <v>1.4727300000000001</v>
      </c>
      <c r="AF81" s="45"/>
      <c r="AG81" s="17">
        <v>1.54</v>
      </c>
      <c r="AH81" s="17">
        <v>2.01071</v>
      </c>
    </row>
    <row r="82" spans="12:34" x14ac:dyDescent="0.25">
      <c r="L82" s="17">
        <v>1.56</v>
      </c>
      <c r="M82" s="17">
        <v>0.72365000000000002</v>
      </c>
      <c r="N82" s="45"/>
      <c r="O82" s="17">
        <v>1.56</v>
      </c>
      <c r="P82" s="17">
        <v>0.89834999999999998</v>
      </c>
      <c r="Q82" s="45"/>
      <c r="R82" s="17">
        <v>1.56</v>
      </c>
      <c r="S82" s="17">
        <v>1.3626100000000001</v>
      </c>
      <c r="T82" s="45"/>
      <c r="U82" s="17">
        <v>1.56</v>
      </c>
      <c r="V82" s="17">
        <v>2.23889</v>
      </c>
      <c r="X82" s="17">
        <v>1.56</v>
      </c>
      <c r="Y82" s="17">
        <v>0.78561000000000003</v>
      </c>
      <c r="Z82" s="45"/>
      <c r="AA82" s="17">
        <v>1.56</v>
      </c>
      <c r="AB82" s="17">
        <v>0.97114999999999996</v>
      </c>
      <c r="AC82" s="45"/>
      <c r="AD82" s="17">
        <v>1.56</v>
      </c>
      <c r="AE82" s="17">
        <v>1.4590799999999999</v>
      </c>
      <c r="AF82" s="45"/>
      <c r="AG82" s="17">
        <v>1.56</v>
      </c>
      <c r="AH82" s="17">
        <v>1.99316</v>
      </c>
    </row>
    <row r="83" spans="12:34" x14ac:dyDescent="0.25">
      <c r="L83" s="17">
        <v>1.58</v>
      </c>
      <c r="M83" s="17">
        <v>0.71589000000000003</v>
      </c>
      <c r="N83" s="45"/>
      <c r="O83" s="17">
        <v>1.58</v>
      </c>
      <c r="P83" s="17">
        <v>0.88878999999999997</v>
      </c>
      <c r="Q83" s="45"/>
      <c r="R83" s="17">
        <v>1.58</v>
      </c>
      <c r="S83" s="17">
        <v>1.3483099999999999</v>
      </c>
      <c r="T83" s="45"/>
      <c r="U83" s="17">
        <v>1.58</v>
      </c>
      <c r="V83" s="17">
        <v>2.2160299999999999</v>
      </c>
      <c r="X83" s="17">
        <v>1.58</v>
      </c>
      <c r="Y83" s="17">
        <v>0.77812999999999999</v>
      </c>
      <c r="Z83" s="45"/>
      <c r="AA83" s="17">
        <v>1.58</v>
      </c>
      <c r="AB83" s="17">
        <v>0.96203000000000005</v>
      </c>
      <c r="AC83" s="45"/>
      <c r="AD83" s="17">
        <v>1.58</v>
      </c>
      <c r="AE83" s="17">
        <v>1.4457800000000001</v>
      </c>
      <c r="AF83" s="45"/>
      <c r="AG83" s="17">
        <v>1.58</v>
      </c>
      <c r="AH83" s="17">
        <v>1.9760500000000001</v>
      </c>
    </row>
    <row r="84" spans="12:34" x14ac:dyDescent="0.25">
      <c r="L84" s="17">
        <v>1.6</v>
      </c>
      <c r="M84" s="17">
        <v>0.70833000000000002</v>
      </c>
      <c r="N84" s="45"/>
      <c r="O84" s="17">
        <v>1.6</v>
      </c>
      <c r="P84" s="17">
        <v>0.87946000000000002</v>
      </c>
      <c r="Q84" s="45"/>
      <c r="R84" s="17">
        <v>1.6</v>
      </c>
      <c r="S84" s="17">
        <v>1.3343799999999999</v>
      </c>
      <c r="T84" s="45"/>
      <c r="U84" s="17">
        <v>1.6</v>
      </c>
      <c r="V84" s="17">
        <v>2.1937500000000001</v>
      </c>
      <c r="X84" s="17">
        <v>1.6</v>
      </c>
      <c r="Y84" s="17">
        <v>0.77083000000000002</v>
      </c>
      <c r="Z84" s="45"/>
      <c r="AA84" s="17">
        <v>1.6</v>
      </c>
      <c r="AB84" s="17">
        <v>0.95313000000000003</v>
      </c>
      <c r="AC84" s="45"/>
      <c r="AD84" s="17">
        <v>1.6</v>
      </c>
      <c r="AE84" s="17">
        <v>1.4328099999999999</v>
      </c>
      <c r="AF84" s="45"/>
      <c r="AG84" s="17">
        <v>1.6</v>
      </c>
      <c r="AH84" s="17">
        <v>1.9593799999999999</v>
      </c>
    </row>
    <row r="85" spans="12:34" x14ac:dyDescent="0.25">
      <c r="L85" s="17">
        <v>1.62</v>
      </c>
      <c r="M85" s="17">
        <v>0.70096000000000003</v>
      </c>
      <c r="N85" s="45"/>
      <c r="O85" s="17">
        <v>1.62</v>
      </c>
      <c r="P85" s="17">
        <v>0.87036999999999998</v>
      </c>
      <c r="Q85" s="45"/>
      <c r="R85" s="17">
        <v>1.62</v>
      </c>
      <c r="S85" s="17">
        <v>1.3207800000000001</v>
      </c>
      <c r="T85" s="45"/>
      <c r="U85" s="17">
        <v>1.62</v>
      </c>
      <c r="V85" s="17">
        <v>2.1720199999999998</v>
      </c>
      <c r="X85" s="17">
        <v>1.62</v>
      </c>
      <c r="Y85" s="17">
        <v>0.76371999999999995</v>
      </c>
      <c r="Z85" s="45"/>
      <c r="AA85" s="17">
        <v>1.62</v>
      </c>
      <c r="AB85" s="17">
        <v>0.94443999999999995</v>
      </c>
      <c r="AC85" s="45"/>
      <c r="AD85" s="17">
        <v>1.62</v>
      </c>
      <c r="AE85" s="17">
        <v>1.4201600000000001</v>
      </c>
      <c r="AF85" s="45"/>
      <c r="AG85" s="17">
        <v>1.62</v>
      </c>
      <c r="AH85" s="17">
        <v>1.9431099999999999</v>
      </c>
    </row>
    <row r="86" spans="12:34" x14ac:dyDescent="0.25">
      <c r="L86" s="17">
        <v>1.64</v>
      </c>
      <c r="M86" s="17">
        <v>0.69377</v>
      </c>
      <c r="N86" s="45"/>
      <c r="O86" s="17">
        <v>1.64</v>
      </c>
      <c r="P86" s="17">
        <v>0.86150000000000004</v>
      </c>
      <c r="Q86" s="45"/>
      <c r="R86" s="17">
        <v>1.64</v>
      </c>
      <c r="S86" s="17">
        <v>1.30752</v>
      </c>
      <c r="T86" s="45"/>
      <c r="U86" s="17">
        <v>1.64</v>
      </c>
      <c r="V86" s="17">
        <v>2.1508099999999999</v>
      </c>
      <c r="X86" s="17">
        <v>1.64</v>
      </c>
      <c r="Y86" s="17">
        <v>0.75678000000000001</v>
      </c>
      <c r="Z86" s="45"/>
      <c r="AA86" s="17">
        <v>1.64</v>
      </c>
      <c r="AB86" s="17">
        <v>0.93598000000000003</v>
      </c>
      <c r="AC86" s="45"/>
      <c r="AD86" s="17">
        <v>1.64</v>
      </c>
      <c r="AE86" s="17">
        <v>1.4078299999999999</v>
      </c>
      <c r="AF86" s="45"/>
      <c r="AG86" s="17">
        <v>1.64</v>
      </c>
      <c r="AH86" s="17">
        <v>1.9272400000000001</v>
      </c>
    </row>
    <row r="87" spans="12:34" x14ac:dyDescent="0.25">
      <c r="L87" s="17">
        <v>1.66</v>
      </c>
      <c r="M87" s="17">
        <v>0.68674999999999997</v>
      </c>
      <c r="N87" s="45"/>
      <c r="O87" s="17">
        <v>1.66</v>
      </c>
      <c r="P87" s="17">
        <v>0.85284000000000004</v>
      </c>
      <c r="Q87" s="45"/>
      <c r="R87" s="17">
        <v>1.66</v>
      </c>
      <c r="S87" s="17">
        <v>1.2945800000000001</v>
      </c>
      <c r="T87" s="45"/>
      <c r="U87" s="17">
        <v>1.66</v>
      </c>
      <c r="V87" s="17">
        <v>2.1301199999999998</v>
      </c>
      <c r="X87" s="17">
        <v>1.66</v>
      </c>
      <c r="Y87" s="17">
        <v>0.75</v>
      </c>
      <c r="Z87" s="45"/>
      <c r="AA87" s="17">
        <v>1.66</v>
      </c>
      <c r="AB87" s="17">
        <v>0.92771000000000003</v>
      </c>
      <c r="AC87" s="45"/>
      <c r="AD87" s="17">
        <v>1.66</v>
      </c>
      <c r="AE87" s="17">
        <v>1.39578</v>
      </c>
      <c r="AF87" s="45"/>
      <c r="AG87" s="17">
        <v>1.66</v>
      </c>
      <c r="AH87" s="17">
        <v>1.9117500000000001</v>
      </c>
    </row>
    <row r="88" spans="12:34" x14ac:dyDescent="0.25">
      <c r="L88" s="17">
        <v>1.68</v>
      </c>
      <c r="M88" s="17">
        <v>0.67988999999999999</v>
      </c>
      <c r="N88" s="45"/>
      <c r="O88" s="17">
        <v>1.68</v>
      </c>
      <c r="P88" s="17">
        <v>0.84438999999999997</v>
      </c>
      <c r="Q88" s="45"/>
      <c r="R88" s="17">
        <v>1.68</v>
      </c>
      <c r="S88" s="17">
        <v>1.2819400000000001</v>
      </c>
      <c r="T88" s="45"/>
      <c r="U88" s="17">
        <v>1.68</v>
      </c>
      <c r="V88" s="17">
        <v>2.1099199999999998</v>
      </c>
      <c r="X88" s="17">
        <v>1.68</v>
      </c>
      <c r="Y88" s="17">
        <v>0.74339</v>
      </c>
      <c r="Z88" s="45"/>
      <c r="AA88" s="17">
        <v>1.68</v>
      </c>
      <c r="AB88" s="17">
        <v>0.91964000000000001</v>
      </c>
      <c r="AC88" s="45"/>
      <c r="AD88" s="17">
        <v>1.68</v>
      </c>
      <c r="AE88" s="17">
        <v>1.3840300000000001</v>
      </c>
      <c r="AF88" s="45"/>
      <c r="AG88" s="17">
        <v>1.68</v>
      </c>
      <c r="AH88" s="17">
        <v>1.89663</v>
      </c>
    </row>
    <row r="89" spans="12:34" x14ac:dyDescent="0.25">
      <c r="L89" s="17">
        <v>1.7</v>
      </c>
      <c r="M89" s="17">
        <v>0.67320000000000002</v>
      </c>
      <c r="N89" s="45"/>
      <c r="O89" s="17">
        <v>1.7</v>
      </c>
      <c r="P89" s="17">
        <v>0.83613000000000004</v>
      </c>
      <c r="Q89" s="45"/>
      <c r="R89" s="17">
        <v>1.7</v>
      </c>
      <c r="S89" s="17">
        <v>1.2696099999999999</v>
      </c>
      <c r="T89" s="45"/>
      <c r="U89" s="17">
        <v>1.7</v>
      </c>
      <c r="V89" s="17">
        <v>2.0901999999999998</v>
      </c>
      <c r="X89" s="17">
        <v>1.7</v>
      </c>
      <c r="Y89" s="17">
        <v>0.73692999999999997</v>
      </c>
      <c r="Z89" s="45"/>
      <c r="AA89" s="17">
        <v>1.7</v>
      </c>
      <c r="AB89" s="17">
        <v>0.91176000000000001</v>
      </c>
      <c r="AC89" s="45"/>
      <c r="AD89" s="17">
        <v>1.7</v>
      </c>
      <c r="AE89" s="17">
        <v>1.3725499999999999</v>
      </c>
      <c r="AF89" s="45"/>
      <c r="AG89" s="17">
        <v>1.7</v>
      </c>
      <c r="AH89" s="17">
        <v>1.8818600000000001</v>
      </c>
    </row>
    <row r="90" spans="12:34" x14ac:dyDescent="0.25">
      <c r="L90" s="17">
        <v>1.72</v>
      </c>
      <c r="M90" s="17">
        <v>0.66666999999999998</v>
      </c>
      <c r="N90" s="45"/>
      <c r="O90" s="17">
        <v>1.72</v>
      </c>
      <c r="P90" s="17">
        <v>0.82806999999999997</v>
      </c>
      <c r="Q90" s="45"/>
      <c r="R90" s="17">
        <v>1.72</v>
      </c>
      <c r="S90" s="17">
        <v>1.25756</v>
      </c>
      <c r="T90" s="45"/>
      <c r="U90" s="17">
        <v>1.72</v>
      </c>
      <c r="V90" s="17">
        <v>2.0709300000000002</v>
      </c>
      <c r="X90" s="17">
        <v>1.72</v>
      </c>
      <c r="Y90" s="17">
        <v>0.73062000000000005</v>
      </c>
      <c r="Z90" s="45"/>
      <c r="AA90" s="17">
        <v>1.72</v>
      </c>
      <c r="AB90" s="17">
        <v>0.90407000000000004</v>
      </c>
      <c r="AC90" s="45"/>
      <c r="AD90" s="17">
        <v>1.72</v>
      </c>
      <c r="AE90" s="17">
        <v>1.36134</v>
      </c>
      <c r="AF90" s="45"/>
      <c r="AG90" s="17">
        <v>1.72</v>
      </c>
      <c r="AH90" s="17">
        <v>1.86744</v>
      </c>
    </row>
    <row r="91" spans="12:34" x14ac:dyDescent="0.25">
      <c r="L91" s="17">
        <v>1.74</v>
      </c>
      <c r="M91" s="17">
        <v>0.66027999999999998</v>
      </c>
      <c r="N91" s="45"/>
      <c r="O91" s="17">
        <v>1.74</v>
      </c>
      <c r="P91" s="17">
        <v>0.82020000000000004</v>
      </c>
      <c r="Q91" s="45"/>
      <c r="R91" s="17">
        <v>1.74</v>
      </c>
      <c r="S91" s="17">
        <v>1.24579</v>
      </c>
      <c r="T91" s="45"/>
      <c r="U91" s="17">
        <v>1.74</v>
      </c>
      <c r="V91" s="17">
        <v>2.0521099999999999</v>
      </c>
      <c r="X91" s="17">
        <v>1.74</v>
      </c>
      <c r="Y91" s="17">
        <v>0.72445999999999999</v>
      </c>
      <c r="Z91" s="45"/>
      <c r="AA91" s="17">
        <v>1.74</v>
      </c>
      <c r="AB91" s="17">
        <v>0.89654999999999996</v>
      </c>
      <c r="AC91" s="45"/>
      <c r="AD91" s="17">
        <v>1.74</v>
      </c>
      <c r="AE91" s="17">
        <v>1.3503799999999999</v>
      </c>
      <c r="AF91" s="45"/>
      <c r="AG91" s="17">
        <v>1.74</v>
      </c>
      <c r="AH91" s="17">
        <v>1.8533500000000001</v>
      </c>
    </row>
    <row r="92" spans="12:34" x14ac:dyDescent="0.25">
      <c r="L92" s="17">
        <v>1.76</v>
      </c>
      <c r="M92" s="17">
        <v>0.65403999999999995</v>
      </c>
      <c r="N92" s="45"/>
      <c r="O92" s="17">
        <v>1.76</v>
      </c>
      <c r="P92" s="17">
        <v>0.8125</v>
      </c>
      <c r="Q92" s="45"/>
      <c r="R92" s="17">
        <v>1.76</v>
      </c>
      <c r="S92" s="17">
        <v>1.23428</v>
      </c>
      <c r="T92" s="45"/>
      <c r="U92" s="17">
        <v>1.76</v>
      </c>
      <c r="V92" s="17">
        <v>2.0337100000000001</v>
      </c>
      <c r="X92" s="17">
        <v>1.76</v>
      </c>
      <c r="Y92" s="17">
        <v>0.71843000000000001</v>
      </c>
      <c r="Z92" s="45"/>
      <c r="AA92" s="17">
        <v>1.76</v>
      </c>
      <c r="AB92" s="17">
        <v>0.88919999999999999</v>
      </c>
      <c r="AC92" s="45"/>
      <c r="AD92" s="17">
        <v>1.76</v>
      </c>
      <c r="AE92" s="17">
        <v>1.33968</v>
      </c>
      <c r="AF92" s="45"/>
      <c r="AG92" s="17">
        <v>1.76</v>
      </c>
      <c r="AH92" s="17">
        <v>1.83958</v>
      </c>
    </row>
    <row r="93" spans="12:34" x14ac:dyDescent="0.25">
      <c r="L93" s="17">
        <v>1.78</v>
      </c>
      <c r="M93" s="17">
        <v>0.64793999999999996</v>
      </c>
      <c r="N93" s="45"/>
      <c r="O93" s="17">
        <v>1.78</v>
      </c>
      <c r="P93" s="17">
        <v>0.80498000000000003</v>
      </c>
      <c r="Q93" s="45"/>
      <c r="R93" s="17">
        <v>1.78</v>
      </c>
      <c r="S93" s="17">
        <v>1.2230300000000001</v>
      </c>
      <c r="T93" s="45"/>
      <c r="U93" s="17">
        <v>1.78</v>
      </c>
      <c r="V93" s="17">
        <v>2.01573</v>
      </c>
      <c r="X93" s="17">
        <v>1.78</v>
      </c>
      <c r="Y93" s="17">
        <v>0.71255000000000002</v>
      </c>
      <c r="Z93" s="45"/>
      <c r="AA93" s="17">
        <v>1.78</v>
      </c>
      <c r="AB93" s="17">
        <v>0.88202000000000003</v>
      </c>
      <c r="AC93" s="45"/>
      <c r="AD93" s="17">
        <v>1.78</v>
      </c>
      <c r="AE93" s="17">
        <v>1.32921</v>
      </c>
      <c r="AF93" s="45"/>
      <c r="AG93" s="17">
        <v>1.78</v>
      </c>
      <c r="AH93" s="17">
        <v>1.82612</v>
      </c>
    </row>
    <row r="94" spans="12:34" x14ac:dyDescent="0.25">
      <c r="L94" s="17">
        <v>1.8</v>
      </c>
      <c r="M94" s="17">
        <v>0.64198</v>
      </c>
      <c r="N94" s="45"/>
      <c r="O94" s="17">
        <v>1.8</v>
      </c>
      <c r="P94" s="17">
        <v>0.79762</v>
      </c>
      <c r="Q94" s="45"/>
      <c r="R94" s="17">
        <v>1.8</v>
      </c>
      <c r="S94" s="17">
        <v>1.21204</v>
      </c>
      <c r="T94" s="45"/>
      <c r="U94" s="17">
        <v>1.8</v>
      </c>
      <c r="V94" s="17">
        <v>1.9981500000000001</v>
      </c>
      <c r="X94" s="17">
        <v>1.8</v>
      </c>
      <c r="Y94" s="17">
        <v>0.70679000000000003</v>
      </c>
      <c r="Z94" s="45"/>
      <c r="AA94" s="17">
        <v>1.8</v>
      </c>
      <c r="AB94" s="17">
        <v>0.875</v>
      </c>
      <c r="AC94" s="45"/>
      <c r="AD94" s="17">
        <v>1.8</v>
      </c>
      <c r="AE94" s="17">
        <v>1.31898</v>
      </c>
      <c r="AF94" s="45"/>
      <c r="AG94" s="17">
        <v>1.8</v>
      </c>
      <c r="AH94" s="17">
        <v>1.8129599999999999</v>
      </c>
    </row>
    <row r="95" spans="12:34" x14ac:dyDescent="0.25">
      <c r="L95" s="17">
        <v>1.82</v>
      </c>
      <c r="M95" s="17">
        <v>0.63614000000000004</v>
      </c>
      <c r="N95" s="45"/>
      <c r="O95" s="17">
        <v>1.82</v>
      </c>
      <c r="P95" s="17">
        <v>0.79042000000000001</v>
      </c>
      <c r="Q95" s="45"/>
      <c r="R95" s="17">
        <v>1.82</v>
      </c>
      <c r="S95" s="17">
        <v>1.2012799999999999</v>
      </c>
      <c r="T95" s="45"/>
      <c r="U95" s="17">
        <v>1.82</v>
      </c>
      <c r="V95" s="17">
        <v>1.98095</v>
      </c>
      <c r="X95" s="17">
        <v>1.82</v>
      </c>
      <c r="Y95" s="17">
        <v>0.70116000000000001</v>
      </c>
      <c r="Z95" s="45"/>
      <c r="AA95" s="17">
        <v>1.82</v>
      </c>
      <c r="AB95" s="17">
        <v>0.86812999999999996</v>
      </c>
      <c r="AC95" s="45"/>
      <c r="AD95" s="17">
        <v>1.82</v>
      </c>
      <c r="AE95" s="17">
        <v>1.30897</v>
      </c>
      <c r="AF95" s="45"/>
      <c r="AG95" s="17">
        <v>1.82</v>
      </c>
      <c r="AH95" s="17">
        <v>1.80009</v>
      </c>
    </row>
    <row r="96" spans="12:34" x14ac:dyDescent="0.25">
      <c r="L96" s="17">
        <v>1.84</v>
      </c>
      <c r="M96" s="17">
        <v>0.63043000000000005</v>
      </c>
      <c r="N96" s="45"/>
      <c r="O96" s="17">
        <v>1.84</v>
      </c>
      <c r="P96" s="17">
        <v>0.78339000000000003</v>
      </c>
      <c r="Q96" s="45"/>
      <c r="R96" s="17">
        <v>1.84</v>
      </c>
      <c r="S96" s="17">
        <v>1.19076</v>
      </c>
      <c r="T96" s="45"/>
      <c r="U96" s="17">
        <v>1.84</v>
      </c>
      <c r="V96" s="17">
        <v>1.9641299999999999</v>
      </c>
      <c r="X96" s="17">
        <v>1.84</v>
      </c>
      <c r="Y96" s="17">
        <v>0.69564999999999999</v>
      </c>
      <c r="Z96" s="45"/>
      <c r="AA96" s="17">
        <v>1.84</v>
      </c>
      <c r="AB96" s="17">
        <v>0.86141000000000001</v>
      </c>
      <c r="AC96" s="45"/>
      <c r="AD96" s="17">
        <v>1.84</v>
      </c>
      <c r="AE96" s="17">
        <v>1.29918</v>
      </c>
      <c r="AF96" s="45"/>
      <c r="AG96" s="17">
        <v>1.84</v>
      </c>
      <c r="AH96" s="17">
        <v>1.7875000000000001</v>
      </c>
    </row>
    <row r="97" spans="12:34" x14ac:dyDescent="0.25">
      <c r="L97" s="17">
        <v>1.86</v>
      </c>
      <c r="M97" s="17">
        <v>0.62485000000000002</v>
      </c>
      <c r="N97" s="45"/>
      <c r="O97" s="17">
        <v>1.86</v>
      </c>
      <c r="P97" s="17">
        <v>0.77649999999999997</v>
      </c>
      <c r="Q97" s="45"/>
      <c r="R97" s="17">
        <v>1.86</v>
      </c>
      <c r="S97" s="17">
        <v>1.1804699999999999</v>
      </c>
      <c r="T97" s="45"/>
      <c r="U97" s="17">
        <v>1.86</v>
      </c>
      <c r="V97" s="17">
        <v>1.94767</v>
      </c>
      <c r="X97" s="17">
        <v>1.86</v>
      </c>
      <c r="Y97" s="17">
        <v>0.69025999999999998</v>
      </c>
      <c r="Z97" s="45"/>
      <c r="AA97" s="17">
        <v>1.86</v>
      </c>
      <c r="AB97" s="17">
        <v>0.85484000000000004</v>
      </c>
      <c r="AC97" s="45"/>
      <c r="AD97" s="17">
        <v>1.86</v>
      </c>
      <c r="AE97" s="17">
        <v>1.2896099999999999</v>
      </c>
      <c r="AF97" s="45"/>
      <c r="AG97" s="17">
        <v>1.86</v>
      </c>
      <c r="AH97" s="17">
        <v>1.77518</v>
      </c>
    </row>
    <row r="98" spans="12:34" x14ac:dyDescent="0.25">
      <c r="L98" s="17">
        <v>1.88</v>
      </c>
      <c r="M98" s="17">
        <v>0.61939</v>
      </c>
      <c r="N98" s="45"/>
      <c r="O98" s="17">
        <v>1.88</v>
      </c>
      <c r="P98" s="17">
        <v>0.76976</v>
      </c>
      <c r="Q98" s="45"/>
      <c r="R98" s="17">
        <v>1.88</v>
      </c>
      <c r="S98" s="17">
        <v>1.17039</v>
      </c>
      <c r="T98" s="45"/>
      <c r="U98" s="17">
        <v>1.88</v>
      </c>
      <c r="V98" s="17">
        <v>1.9315599999999999</v>
      </c>
      <c r="X98" s="17">
        <v>1.88</v>
      </c>
      <c r="Y98" s="17">
        <v>0.68498999999999999</v>
      </c>
      <c r="Z98" s="45"/>
      <c r="AA98" s="17">
        <v>1.88</v>
      </c>
      <c r="AB98" s="17">
        <v>0.84840000000000004</v>
      </c>
      <c r="AC98" s="45"/>
      <c r="AD98" s="17">
        <v>1.88</v>
      </c>
      <c r="AE98" s="17">
        <v>1.28023</v>
      </c>
      <c r="AF98" s="45"/>
      <c r="AG98" s="17">
        <v>1.88</v>
      </c>
      <c r="AH98" s="17">
        <v>1.76312</v>
      </c>
    </row>
    <row r="99" spans="12:34" x14ac:dyDescent="0.25">
      <c r="L99" s="17">
        <v>1.9</v>
      </c>
      <c r="M99" s="17">
        <v>0.61404000000000003</v>
      </c>
      <c r="N99" s="45"/>
      <c r="O99" s="17">
        <v>1.9</v>
      </c>
      <c r="P99" s="17">
        <v>0.76315999999999995</v>
      </c>
      <c r="Q99" s="45"/>
      <c r="R99" s="17">
        <v>1.9</v>
      </c>
      <c r="S99" s="17">
        <v>1.1605300000000001</v>
      </c>
      <c r="T99" s="45"/>
      <c r="U99" s="17">
        <v>1.9</v>
      </c>
      <c r="V99" s="17">
        <v>1.9157900000000001</v>
      </c>
      <c r="X99" s="17">
        <v>1.9</v>
      </c>
      <c r="Y99" s="17">
        <v>0.67981999999999998</v>
      </c>
      <c r="Z99" s="45"/>
      <c r="AA99" s="17">
        <v>1.9</v>
      </c>
      <c r="AB99" s="17">
        <v>0.84211000000000003</v>
      </c>
      <c r="AC99" s="45"/>
      <c r="AD99" s="17">
        <v>1.9</v>
      </c>
      <c r="AE99" s="17">
        <v>1.27105</v>
      </c>
      <c r="AF99" s="45"/>
      <c r="AG99" s="17">
        <v>1.9</v>
      </c>
      <c r="AH99" s="17">
        <v>1.75132</v>
      </c>
    </row>
    <row r="100" spans="12:34" x14ac:dyDescent="0.25">
      <c r="L100" s="17">
        <v>1.92</v>
      </c>
      <c r="M100" s="17">
        <v>0.60880000000000001</v>
      </c>
      <c r="N100" s="45"/>
      <c r="O100" s="17">
        <v>1.92</v>
      </c>
      <c r="P100" s="17">
        <v>0.75670000000000004</v>
      </c>
      <c r="Q100" s="45"/>
      <c r="R100" s="17">
        <v>1.92</v>
      </c>
      <c r="S100" s="17">
        <v>1.1508700000000001</v>
      </c>
      <c r="T100" s="45"/>
      <c r="U100" s="17">
        <v>1.92</v>
      </c>
      <c r="V100" s="17">
        <v>1.90035</v>
      </c>
      <c r="X100" s="17">
        <v>1.92</v>
      </c>
      <c r="Y100" s="17">
        <v>0.67476999999999998</v>
      </c>
      <c r="Z100" s="45"/>
      <c r="AA100" s="17">
        <v>1.92</v>
      </c>
      <c r="AB100" s="17">
        <v>0.83594000000000002</v>
      </c>
      <c r="AC100" s="45"/>
      <c r="AD100" s="17">
        <v>1.92</v>
      </c>
      <c r="AE100" s="17">
        <v>1.26207</v>
      </c>
      <c r="AF100" s="45"/>
      <c r="AG100" s="17">
        <v>1.92</v>
      </c>
      <c r="AH100" s="17">
        <v>1.73976</v>
      </c>
    </row>
    <row r="101" spans="12:34" x14ac:dyDescent="0.25">
      <c r="L101" s="17">
        <v>1.94</v>
      </c>
      <c r="M101" s="17">
        <v>0.60367000000000004</v>
      </c>
      <c r="N101" s="45"/>
      <c r="O101" s="17">
        <v>1.94</v>
      </c>
      <c r="P101" s="17">
        <v>0.75036999999999998</v>
      </c>
      <c r="Q101" s="45"/>
      <c r="R101" s="17">
        <v>1.94</v>
      </c>
      <c r="S101" s="17">
        <v>1.14141</v>
      </c>
      <c r="T101" s="45"/>
      <c r="U101" s="17">
        <v>1.94</v>
      </c>
      <c r="V101" s="17">
        <v>1.8852199999999999</v>
      </c>
      <c r="X101" s="17">
        <v>1.94</v>
      </c>
      <c r="Y101" s="17">
        <v>0.66981999999999997</v>
      </c>
      <c r="Z101" s="45"/>
      <c r="AA101" s="17">
        <v>1.94</v>
      </c>
      <c r="AB101" s="17">
        <v>0.82989999999999997</v>
      </c>
      <c r="AC101" s="45"/>
      <c r="AD101" s="17">
        <v>1.94</v>
      </c>
      <c r="AE101" s="17">
        <v>1.25326</v>
      </c>
      <c r="AF101" s="45"/>
      <c r="AG101" s="17">
        <v>1.94</v>
      </c>
      <c r="AH101" s="17">
        <v>1.72844</v>
      </c>
    </row>
    <row r="102" spans="12:34" x14ac:dyDescent="0.25">
      <c r="L102" s="17">
        <v>1.96</v>
      </c>
      <c r="M102" s="17">
        <v>0.59863999999999995</v>
      </c>
      <c r="N102" s="45"/>
      <c r="O102" s="17">
        <v>1.96</v>
      </c>
      <c r="P102" s="17">
        <v>0.74417</v>
      </c>
      <c r="Q102" s="45"/>
      <c r="R102" s="17">
        <v>1.96</v>
      </c>
      <c r="S102" s="17">
        <v>1.1321399999999999</v>
      </c>
      <c r="T102" s="45"/>
      <c r="U102" s="17">
        <v>1.96</v>
      </c>
      <c r="V102" s="17">
        <v>1.8704099999999999</v>
      </c>
      <c r="X102" s="17">
        <v>1.96</v>
      </c>
      <c r="Y102" s="17">
        <v>0.66496999999999995</v>
      </c>
      <c r="Z102" s="45"/>
      <c r="AA102" s="17">
        <v>1.96</v>
      </c>
      <c r="AB102" s="17">
        <v>0.82398000000000005</v>
      </c>
      <c r="AC102" s="45"/>
      <c r="AD102" s="17">
        <v>1.96</v>
      </c>
      <c r="AE102" s="17">
        <v>1.24464</v>
      </c>
      <c r="AF102" s="45"/>
      <c r="AG102" s="17">
        <v>1.96</v>
      </c>
      <c r="AH102" s="17">
        <v>1.7173499999999999</v>
      </c>
    </row>
    <row r="103" spans="12:34" x14ac:dyDescent="0.25">
      <c r="L103" s="17">
        <v>1.98</v>
      </c>
      <c r="M103" s="17">
        <v>0.59370999999999996</v>
      </c>
      <c r="N103" s="45"/>
      <c r="O103" s="17">
        <v>1.98</v>
      </c>
      <c r="P103" s="17">
        <v>0.73809999999999998</v>
      </c>
      <c r="Q103" s="45"/>
      <c r="R103" s="17">
        <v>1.98</v>
      </c>
      <c r="S103" s="17">
        <v>1.1230599999999999</v>
      </c>
      <c r="T103" s="45"/>
      <c r="U103" s="17">
        <v>1.98</v>
      </c>
      <c r="V103" s="17">
        <v>1.85589</v>
      </c>
      <c r="X103" s="17">
        <v>1.98</v>
      </c>
      <c r="Y103" s="17">
        <v>0.66020999999999996</v>
      </c>
      <c r="Z103" s="45"/>
      <c r="AA103" s="17">
        <v>1.98</v>
      </c>
      <c r="AB103" s="17">
        <v>0.81818000000000002</v>
      </c>
      <c r="AC103" s="45"/>
      <c r="AD103" s="17">
        <v>1.98</v>
      </c>
      <c r="AE103" s="17">
        <v>1.2362</v>
      </c>
      <c r="AF103" s="45"/>
      <c r="AG103" s="17">
        <v>1.98</v>
      </c>
      <c r="AH103" s="17">
        <v>1.70648</v>
      </c>
    </row>
    <row r="104" spans="12:34" x14ac:dyDescent="0.25">
      <c r="L104" s="17">
        <v>2</v>
      </c>
      <c r="M104" s="17">
        <v>0.58889000000000002</v>
      </c>
      <c r="N104" s="45"/>
      <c r="O104" s="17">
        <v>2</v>
      </c>
      <c r="P104" s="17">
        <v>0.73214000000000001</v>
      </c>
      <c r="Q104" s="45"/>
      <c r="R104" s="17">
        <v>2</v>
      </c>
      <c r="S104" s="17">
        <v>1.1141700000000001</v>
      </c>
      <c r="T104" s="45"/>
      <c r="U104" s="17">
        <v>2</v>
      </c>
      <c r="V104" s="17">
        <v>1.8416699999999999</v>
      </c>
      <c r="X104" s="17">
        <v>2</v>
      </c>
      <c r="Y104" s="17">
        <v>0.65556000000000003</v>
      </c>
      <c r="Z104" s="45"/>
      <c r="AA104" s="17">
        <v>2</v>
      </c>
      <c r="AB104" s="17">
        <v>0.8125</v>
      </c>
      <c r="AC104" s="45"/>
      <c r="AD104" s="17">
        <v>2</v>
      </c>
      <c r="AE104" s="17">
        <v>1.2279199999999999</v>
      </c>
      <c r="AF104" s="45"/>
      <c r="AG104" s="17">
        <v>2</v>
      </c>
      <c r="AH104" s="17">
        <v>1.6958299999999999</v>
      </c>
    </row>
    <row r="105" spans="12:34" x14ac:dyDescent="0.25">
      <c r="L105" s="17">
        <v>2.02</v>
      </c>
      <c r="M105" s="17">
        <v>0.58416000000000001</v>
      </c>
      <c r="N105" s="45"/>
      <c r="O105" s="17">
        <v>2.02</v>
      </c>
      <c r="P105" s="17">
        <v>0.72631000000000001</v>
      </c>
      <c r="Q105" s="45"/>
      <c r="R105" s="17">
        <v>2.02</v>
      </c>
      <c r="S105" s="17">
        <v>1.10545</v>
      </c>
      <c r="T105" s="45"/>
      <c r="U105" s="17">
        <v>2.02</v>
      </c>
      <c r="V105" s="17">
        <v>1.82772</v>
      </c>
      <c r="X105" s="17">
        <v>2.02</v>
      </c>
      <c r="Y105" s="17">
        <v>0.65098999999999996</v>
      </c>
      <c r="Z105" s="45"/>
      <c r="AA105" s="17">
        <v>2.02</v>
      </c>
      <c r="AB105" s="17">
        <v>0.80693000000000004</v>
      </c>
      <c r="AC105" s="45"/>
      <c r="AD105" s="17">
        <v>2.02</v>
      </c>
      <c r="AE105" s="17">
        <v>1.2198</v>
      </c>
      <c r="AF105" s="45"/>
      <c r="AG105" s="17">
        <v>2.02</v>
      </c>
      <c r="AH105" s="17">
        <v>1.6854</v>
      </c>
    </row>
    <row r="106" spans="12:34" x14ac:dyDescent="0.25">
      <c r="L106" s="17">
        <v>2.04</v>
      </c>
      <c r="M106" s="17">
        <v>0.57952000000000004</v>
      </c>
      <c r="N106" s="45"/>
      <c r="O106" s="17">
        <v>2.04</v>
      </c>
      <c r="P106" s="17">
        <v>0.72058999999999995</v>
      </c>
      <c r="Q106" s="45"/>
      <c r="R106" s="17">
        <v>2.04</v>
      </c>
      <c r="S106" s="17">
        <v>1.0969</v>
      </c>
      <c r="T106" s="45"/>
      <c r="U106" s="17">
        <v>2.04</v>
      </c>
      <c r="V106" s="17">
        <v>1.8140499999999999</v>
      </c>
      <c r="X106" s="17">
        <v>2.04</v>
      </c>
      <c r="Y106" s="17">
        <v>0.64651000000000003</v>
      </c>
      <c r="Z106" s="45"/>
      <c r="AA106" s="17">
        <v>2.04</v>
      </c>
      <c r="AB106" s="17">
        <v>0.80147000000000002</v>
      </c>
      <c r="AC106" s="45"/>
      <c r="AD106" s="17">
        <v>2.04</v>
      </c>
      <c r="AE106" s="17">
        <v>1.2118500000000001</v>
      </c>
      <c r="AF106" s="45"/>
      <c r="AG106" s="17">
        <v>2.04</v>
      </c>
      <c r="AH106" s="17">
        <v>1.67516</v>
      </c>
    </row>
    <row r="107" spans="12:34" x14ac:dyDescent="0.25">
      <c r="L107" s="17">
        <v>2.06</v>
      </c>
      <c r="M107" s="17">
        <v>0.57496999999999998</v>
      </c>
      <c r="N107" s="45"/>
      <c r="O107" s="17">
        <v>2.06</v>
      </c>
      <c r="P107" s="17">
        <v>0.71497999999999995</v>
      </c>
      <c r="Q107" s="45"/>
      <c r="R107" s="17">
        <v>2.06</v>
      </c>
      <c r="S107" s="17">
        <v>1.0885100000000001</v>
      </c>
      <c r="T107" s="45"/>
      <c r="U107" s="17">
        <v>2.06</v>
      </c>
      <c r="V107" s="17">
        <v>1.8006500000000001</v>
      </c>
      <c r="X107" s="17">
        <v>2.06</v>
      </c>
      <c r="Y107" s="17">
        <v>0.64212999999999998</v>
      </c>
      <c r="Z107" s="45"/>
      <c r="AA107" s="17">
        <v>2.06</v>
      </c>
      <c r="AB107" s="17">
        <v>0.79612000000000005</v>
      </c>
      <c r="AC107" s="45"/>
      <c r="AD107" s="17">
        <v>2.06</v>
      </c>
      <c r="AE107" s="17">
        <v>1.2040500000000001</v>
      </c>
      <c r="AF107" s="45"/>
      <c r="AG107" s="17">
        <v>2.06</v>
      </c>
      <c r="AH107" s="17">
        <v>1.66513</v>
      </c>
    </row>
    <row r="108" spans="12:34" x14ac:dyDescent="0.25">
      <c r="L108" s="17">
        <v>2.08</v>
      </c>
      <c r="M108" s="17">
        <v>0.57050999999999996</v>
      </c>
      <c r="N108" s="45"/>
      <c r="O108" s="17">
        <v>2.08</v>
      </c>
      <c r="P108" s="17">
        <v>0.70948</v>
      </c>
      <c r="Q108" s="45"/>
      <c r="R108" s="17">
        <v>2.08</v>
      </c>
      <c r="S108" s="17">
        <v>1.08029</v>
      </c>
      <c r="T108" s="45"/>
      <c r="U108" s="17">
        <v>2.08</v>
      </c>
      <c r="V108" s="17">
        <v>1.7875000000000001</v>
      </c>
      <c r="X108" s="17">
        <v>2.08</v>
      </c>
      <c r="Y108" s="17">
        <v>0.63782000000000005</v>
      </c>
      <c r="Z108" s="45"/>
      <c r="AA108" s="17">
        <v>2.08</v>
      </c>
      <c r="AB108" s="17">
        <v>0.79086999999999996</v>
      </c>
      <c r="AC108" s="45"/>
      <c r="AD108" s="17">
        <v>2.08</v>
      </c>
      <c r="AE108" s="17">
        <v>1.1963900000000001</v>
      </c>
      <c r="AF108" s="45"/>
      <c r="AG108" s="17">
        <v>2.08</v>
      </c>
      <c r="AH108" s="17">
        <v>1.6552899999999999</v>
      </c>
    </row>
    <row r="109" spans="12:34" x14ac:dyDescent="0.25">
      <c r="L109" s="17">
        <v>2.1</v>
      </c>
      <c r="M109" s="17">
        <v>0.56613999999999998</v>
      </c>
      <c r="N109" s="45"/>
      <c r="O109" s="17">
        <v>2.1</v>
      </c>
      <c r="P109" s="17">
        <v>0.70408000000000004</v>
      </c>
      <c r="Q109" s="45"/>
      <c r="R109" s="17">
        <v>2.1</v>
      </c>
      <c r="S109" s="17">
        <v>1.07222</v>
      </c>
      <c r="T109" s="45"/>
      <c r="U109" s="17">
        <v>2.1</v>
      </c>
      <c r="V109" s="17">
        <v>1.7746</v>
      </c>
      <c r="X109" s="17">
        <v>2.1</v>
      </c>
      <c r="Y109" s="17">
        <v>0.63360000000000005</v>
      </c>
      <c r="Z109" s="45"/>
      <c r="AA109" s="17">
        <v>2.1</v>
      </c>
      <c r="AB109" s="17">
        <v>0.78571000000000002</v>
      </c>
      <c r="AC109" s="45"/>
      <c r="AD109" s="17">
        <v>2.1</v>
      </c>
      <c r="AE109" s="17">
        <v>1.18889</v>
      </c>
      <c r="AF109" s="45"/>
      <c r="AG109" s="17">
        <v>2.1</v>
      </c>
      <c r="AH109" s="17">
        <v>1.6456299999999999</v>
      </c>
    </row>
    <row r="110" spans="12:34" x14ac:dyDescent="0.25">
      <c r="L110" s="17">
        <v>2.12</v>
      </c>
      <c r="M110" s="17">
        <v>0.56184000000000001</v>
      </c>
      <c r="N110" s="45"/>
      <c r="O110" s="17">
        <v>2.12</v>
      </c>
      <c r="P110" s="17">
        <v>0.69879000000000002</v>
      </c>
      <c r="Q110" s="45"/>
      <c r="R110" s="17">
        <v>2.12</v>
      </c>
      <c r="S110" s="17">
        <v>1.0643100000000001</v>
      </c>
      <c r="T110" s="45"/>
      <c r="U110" s="17">
        <v>2.12</v>
      </c>
      <c r="V110" s="17">
        <v>1.7619499999999999</v>
      </c>
      <c r="X110" s="17">
        <v>2.12</v>
      </c>
      <c r="Y110" s="17">
        <v>0.62944999999999995</v>
      </c>
      <c r="Z110" s="45"/>
      <c r="AA110" s="17">
        <v>2.12</v>
      </c>
      <c r="AB110" s="17">
        <v>0.78066000000000002</v>
      </c>
      <c r="AC110" s="45"/>
      <c r="AD110" s="17">
        <v>2.12</v>
      </c>
      <c r="AE110" s="17">
        <v>1.18153</v>
      </c>
      <c r="AF110" s="45"/>
      <c r="AG110" s="17">
        <v>2.12</v>
      </c>
      <c r="AH110" s="17">
        <v>1.6361600000000001</v>
      </c>
    </row>
    <row r="111" spans="12:34" x14ac:dyDescent="0.25">
      <c r="L111" s="17">
        <v>2.14</v>
      </c>
      <c r="M111" s="17">
        <v>0.55762999999999996</v>
      </c>
      <c r="N111" s="45"/>
      <c r="O111" s="17">
        <v>2.14</v>
      </c>
      <c r="P111" s="17">
        <v>0.69359000000000004</v>
      </c>
      <c r="Q111" s="45"/>
      <c r="R111" s="17">
        <v>2.14</v>
      </c>
      <c r="S111" s="17">
        <v>1.05654</v>
      </c>
      <c r="T111" s="45"/>
      <c r="U111" s="17">
        <v>2.14</v>
      </c>
      <c r="V111" s="17">
        <v>1.74953</v>
      </c>
      <c r="X111" s="17">
        <v>2.14</v>
      </c>
      <c r="Y111" s="17">
        <v>0.62539</v>
      </c>
      <c r="Z111" s="45"/>
      <c r="AA111" s="17">
        <v>2.14</v>
      </c>
      <c r="AB111" s="17">
        <v>0.77569999999999995</v>
      </c>
      <c r="AC111" s="45"/>
      <c r="AD111" s="17">
        <v>2.14</v>
      </c>
      <c r="AE111" s="17">
        <v>1.1742999999999999</v>
      </c>
      <c r="AF111" s="45"/>
      <c r="AG111" s="17">
        <v>2.14</v>
      </c>
      <c r="AH111" s="17">
        <v>1.62687</v>
      </c>
    </row>
    <row r="112" spans="12:34" x14ac:dyDescent="0.25">
      <c r="L112" s="17">
        <v>2.16</v>
      </c>
      <c r="M112" s="17">
        <v>0.55349999999999999</v>
      </c>
      <c r="N112" s="45"/>
      <c r="O112" s="17">
        <v>2.16</v>
      </c>
      <c r="P112" s="17">
        <v>0.68849000000000005</v>
      </c>
      <c r="Q112" s="45"/>
      <c r="R112" s="17">
        <v>2.16</v>
      </c>
      <c r="S112" s="17">
        <v>1.0489200000000001</v>
      </c>
      <c r="T112" s="45"/>
      <c r="U112" s="17">
        <v>2.16</v>
      </c>
      <c r="V112" s="17">
        <v>1.7373499999999999</v>
      </c>
      <c r="X112" s="17">
        <v>2.16</v>
      </c>
      <c r="Y112" s="17">
        <v>0.62139999999999995</v>
      </c>
      <c r="Z112" s="45"/>
      <c r="AA112" s="17">
        <v>2.16</v>
      </c>
      <c r="AB112" s="17">
        <v>0.77083000000000002</v>
      </c>
      <c r="AC112" s="45"/>
      <c r="AD112" s="17">
        <v>2.16</v>
      </c>
      <c r="AE112" s="17">
        <v>1.1672100000000001</v>
      </c>
      <c r="AF112" s="45"/>
      <c r="AG112" s="17">
        <v>2.16</v>
      </c>
      <c r="AH112" s="17">
        <v>1.61775</v>
      </c>
    </row>
    <row r="113" spans="12:34" x14ac:dyDescent="0.25">
      <c r="L113" s="17">
        <v>2.1800000000000002</v>
      </c>
      <c r="M113" s="17">
        <v>0.54944000000000004</v>
      </c>
      <c r="N113" s="45"/>
      <c r="O113" s="17">
        <v>2.1800000000000002</v>
      </c>
      <c r="P113" s="17">
        <v>0.68349000000000004</v>
      </c>
      <c r="Q113" s="45"/>
      <c r="R113" s="17">
        <v>2.1800000000000002</v>
      </c>
      <c r="S113" s="17">
        <v>1.0414399999999999</v>
      </c>
      <c r="T113" s="45"/>
      <c r="U113" s="17">
        <v>2.1800000000000002</v>
      </c>
      <c r="V113" s="17">
        <v>1.7253799999999999</v>
      </c>
      <c r="X113" s="17">
        <v>2.1800000000000002</v>
      </c>
      <c r="Y113" s="17">
        <v>0.61748000000000003</v>
      </c>
      <c r="Z113" s="45"/>
      <c r="AA113" s="17">
        <v>2.1800000000000002</v>
      </c>
      <c r="AB113" s="17">
        <v>0.76605999999999996</v>
      </c>
      <c r="AC113" s="45"/>
      <c r="AD113" s="17">
        <v>2.1800000000000002</v>
      </c>
      <c r="AE113" s="17">
        <v>1.1602399999999999</v>
      </c>
      <c r="AF113" s="45"/>
      <c r="AG113" s="17">
        <v>2.1800000000000002</v>
      </c>
      <c r="AH113" s="17">
        <v>1.6087899999999999</v>
      </c>
    </row>
    <row r="114" spans="12:34" x14ac:dyDescent="0.25">
      <c r="L114" s="17">
        <v>2.2000000000000002</v>
      </c>
      <c r="M114" s="17">
        <v>0.54544999999999999</v>
      </c>
      <c r="N114" s="45"/>
      <c r="O114" s="17">
        <v>2.2000000000000002</v>
      </c>
      <c r="P114" s="17">
        <v>0.67857000000000001</v>
      </c>
      <c r="Q114" s="45"/>
      <c r="R114" s="17">
        <v>2.2000000000000002</v>
      </c>
      <c r="S114" s="17">
        <v>1.03409</v>
      </c>
      <c r="T114" s="45"/>
      <c r="U114" s="17">
        <v>2.2000000000000002</v>
      </c>
      <c r="V114" s="17">
        <v>1.7136400000000001</v>
      </c>
      <c r="X114" s="17">
        <v>2.2000000000000002</v>
      </c>
      <c r="Y114" s="17">
        <v>0.61363999999999996</v>
      </c>
      <c r="Z114" s="45"/>
      <c r="AA114" s="17">
        <v>2.2000000000000002</v>
      </c>
      <c r="AB114" s="17">
        <v>0.76136000000000004</v>
      </c>
      <c r="AC114" s="45"/>
      <c r="AD114" s="17">
        <v>2.2000000000000002</v>
      </c>
      <c r="AE114" s="17">
        <v>1.15341</v>
      </c>
      <c r="AF114" s="45"/>
      <c r="AG114" s="17">
        <v>2.2000000000000002</v>
      </c>
      <c r="AH114" s="17">
        <v>1.6</v>
      </c>
    </row>
    <row r="115" spans="12:34" x14ac:dyDescent="0.25">
      <c r="L115" s="17">
        <v>2.2200000000000002</v>
      </c>
      <c r="M115" s="17">
        <v>0.54154000000000002</v>
      </c>
      <c r="N115" s="45"/>
      <c r="O115" s="17">
        <v>2.2200000000000002</v>
      </c>
      <c r="P115" s="17">
        <v>0.67374999999999996</v>
      </c>
      <c r="Q115" s="45"/>
      <c r="R115" s="17">
        <v>2.2200000000000002</v>
      </c>
      <c r="S115" s="17">
        <v>1.02688</v>
      </c>
      <c r="T115" s="45"/>
      <c r="U115" s="17">
        <v>2.2200000000000002</v>
      </c>
      <c r="V115" s="17">
        <v>1.7020999999999999</v>
      </c>
      <c r="X115" s="17">
        <v>2.2200000000000002</v>
      </c>
      <c r="Y115" s="17">
        <v>0.60985999999999996</v>
      </c>
      <c r="Z115" s="45"/>
      <c r="AA115" s="17">
        <v>2.2200000000000002</v>
      </c>
      <c r="AB115" s="17">
        <v>0.75675999999999999</v>
      </c>
      <c r="AC115" s="45"/>
      <c r="AD115" s="17">
        <v>2.2200000000000002</v>
      </c>
      <c r="AE115" s="17">
        <v>1.1467000000000001</v>
      </c>
      <c r="AF115" s="45"/>
      <c r="AG115" s="17">
        <v>2.2200000000000002</v>
      </c>
      <c r="AH115" s="17">
        <v>1.59137</v>
      </c>
    </row>
    <row r="116" spans="12:34" x14ac:dyDescent="0.25">
      <c r="L116" s="17">
        <v>2.2400000000000002</v>
      </c>
      <c r="M116" s="17">
        <v>0.53769999999999996</v>
      </c>
      <c r="N116" s="45"/>
      <c r="O116" s="17">
        <v>2.2400000000000002</v>
      </c>
      <c r="P116" s="17">
        <v>0.66900999999999999</v>
      </c>
      <c r="Q116" s="45"/>
      <c r="R116" s="17">
        <v>2.2400000000000002</v>
      </c>
      <c r="S116" s="17">
        <v>1.01979</v>
      </c>
      <c r="T116" s="45"/>
      <c r="U116" s="17">
        <v>2.2400000000000002</v>
      </c>
      <c r="V116" s="17">
        <v>1.6907700000000001</v>
      </c>
      <c r="X116" s="17">
        <v>2.2400000000000002</v>
      </c>
      <c r="Y116" s="17">
        <v>0.60614999999999997</v>
      </c>
      <c r="Z116" s="45"/>
      <c r="AA116" s="17">
        <v>2.2400000000000002</v>
      </c>
      <c r="AB116" s="17">
        <v>0.75222999999999995</v>
      </c>
      <c r="AC116" s="45"/>
      <c r="AD116" s="17">
        <v>2.2400000000000002</v>
      </c>
      <c r="AE116" s="17">
        <v>1.1400999999999999</v>
      </c>
      <c r="AF116" s="45"/>
      <c r="AG116" s="17">
        <v>2.2400000000000002</v>
      </c>
      <c r="AH116" s="17">
        <v>1.5828899999999999</v>
      </c>
    </row>
    <row r="117" spans="12:34" x14ac:dyDescent="0.25">
      <c r="L117" s="17">
        <v>2.2599999999999998</v>
      </c>
      <c r="M117" s="17">
        <v>0.53391999999999995</v>
      </c>
      <c r="N117" s="45"/>
      <c r="O117" s="17">
        <v>2.2599999999999998</v>
      </c>
      <c r="P117" s="17">
        <v>0.66435</v>
      </c>
      <c r="Q117" s="45"/>
      <c r="R117" s="17">
        <v>2.2599999999999998</v>
      </c>
      <c r="S117" s="17">
        <v>1.0128299999999999</v>
      </c>
      <c r="T117" s="45"/>
      <c r="U117" s="17">
        <v>2.2599999999999998</v>
      </c>
      <c r="V117" s="17">
        <v>1.6796500000000001</v>
      </c>
      <c r="X117" s="17">
        <v>2.2599999999999998</v>
      </c>
      <c r="Y117" s="17">
        <v>0.60250999999999999</v>
      </c>
      <c r="Z117" s="45"/>
      <c r="AA117" s="17">
        <v>2.2599999999999998</v>
      </c>
      <c r="AB117" s="17">
        <v>0.74778999999999995</v>
      </c>
      <c r="AC117" s="45"/>
      <c r="AD117" s="17">
        <v>2.2599999999999998</v>
      </c>
      <c r="AE117" s="17">
        <v>1.1336299999999999</v>
      </c>
      <c r="AF117" s="45"/>
      <c r="AG117" s="17">
        <v>2.2599999999999998</v>
      </c>
      <c r="AH117" s="17">
        <v>1.57456</v>
      </c>
    </row>
    <row r="118" spans="12:34" x14ac:dyDescent="0.25">
      <c r="L118" s="17">
        <v>2.2799999999999998</v>
      </c>
      <c r="M118" s="17">
        <v>0.53020999999999996</v>
      </c>
      <c r="N118" s="45"/>
      <c r="O118" s="17">
        <v>2.2799999999999998</v>
      </c>
      <c r="P118" s="17">
        <v>0.65976999999999997</v>
      </c>
      <c r="Q118" s="45"/>
      <c r="R118" s="17">
        <v>2.2799999999999998</v>
      </c>
      <c r="S118" s="17">
        <v>1.0059899999999999</v>
      </c>
      <c r="T118" s="45"/>
      <c r="U118" s="17">
        <v>2.2799999999999998</v>
      </c>
      <c r="V118" s="17">
        <v>1.6687099999999999</v>
      </c>
      <c r="X118" s="17">
        <v>2.2799999999999998</v>
      </c>
      <c r="Y118" s="17">
        <v>0.59892999999999996</v>
      </c>
      <c r="Z118" s="45"/>
      <c r="AA118" s="17">
        <v>2.2799999999999998</v>
      </c>
      <c r="AB118" s="17">
        <v>0.74341999999999997</v>
      </c>
      <c r="AC118" s="45"/>
      <c r="AD118" s="17">
        <v>2.2799999999999998</v>
      </c>
      <c r="AE118" s="17">
        <v>1.12727</v>
      </c>
      <c r="AF118" s="45"/>
      <c r="AG118" s="17">
        <v>2.2799999999999998</v>
      </c>
      <c r="AH118" s="17">
        <v>1.56637</v>
      </c>
    </row>
    <row r="119" spans="12:34" x14ac:dyDescent="0.25">
      <c r="L119" s="17">
        <v>2.2999999999999998</v>
      </c>
      <c r="M119" s="17">
        <v>0.52656999999999998</v>
      </c>
      <c r="N119" s="45"/>
      <c r="O119" s="17">
        <v>2.2999999999999998</v>
      </c>
      <c r="P119" s="17">
        <v>0.65527999999999997</v>
      </c>
      <c r="Q119" s="45"/>
      <c r="R119" s="17">
        <v>2.2999999999999998</v>
      </c>
      <c r="S119" s="17">
        <v>0.99927999999999995</v>
      </c>
      <c r="T119" s="45"/>
      <c r="U119" s="17">
        <v>2.2999999999999998</v>
      </c>
      <c r="V119" s="17">
        <v>1.6579699999999999</v>
      </c>
      <c r="X119" s="17">
        <v>2.2999999999999998</v>
      </c>
      <c r="Y119" s="17">
        <v>0.59540999999999999</v>
      </c>
      <c r="Z119" s="45"/>
      <c r="AA119" s="17">
        <v>2.2999999999999998</v>
      </c>
      <c r="AB119" s="17">
        <v>0.73912999999999995</v>
      </c>
      <c r="AC119" s="45"/>
      <c r="AD119" s="17">
        <v>2.2999999999999998</v>
      </c>
      <c r="AE119" s="17">
        <v>1.1210100000000001</v>
      </c>
      <c r="AF119" s="45"/>
      <c r="AG119" s="17">
        <v>2.2999999999999998</v>
      </c>
      <c r="AH119" s="17">
        <v>1.55833</v>
      </c>
    </row>
    <row r="120" spans="12:34" x14ac:dyDescent="0.25">
      <c r="L120" s="17">
        <v>2.3199999999999998</v>
      </c>
      <c r="M120" s="17">
        <v>0.52298999999999995</v>
      </c>
      <c r="N120" s="45"/>
      <c r="O120" s="17">
        <v>2.3199999999999998</v>
      </c>
      <c r="P120" s="17">
        <v>0.65085999999999999</v>
      </c>
      <c r="Q120" s="45"/>
      <c r="R120" s="17">
        <v>2.3199999999999998</v>
      </c>
      <c r="S120" s="17">
        <v>0.99267000000000005</v>
      </c>
      <c r="T120" s="45"/>
      <c r="U120" s="17">
        <v>2.3199999999999998</v>
      </c>
      <c r="V120" s="17">
        <v>1.64741</v>
      </c>
      <c r="X120" s="17">
        <v>2.3199999999999998</v>
      </c>
      <c r="Y120" s="17">
        <v>0.59194999999999998</v>
      </c>
      <c r="Z120" s="45"/>
      <c r="AA120" s="17">
        <v>2.3199999999999998</v>
      </c>
      <c r="AB120" s="17">
        <v>0.73490999999999995</v>
      </c>
      <c r="AC120" s="45"/>
      <c r="AD120" s="17">
        <v>2.3199999999999998</v>
      </c>
      <c r="AE120" s="17">
        <v>1.11487</v>
      </c>
      <c r="AF120" s="45"/>
      <c r="AG120" s="17">
        <v>2.3199999999999998</v>
      </c>
      <c r="AH120" s="17">
        <v>1.55043</v>
      </c>
    </row>
    <row r="121" spans="12:34" x14ac:dyDescent="0.25">
      <c r="L121" s="17">
        <v>2.34</v>
      </c>
      <c r="M121" s="17">
        <v>0.51946999999999999</v>
      </c>
      <c r="N121" s="45"/>
      <c r="O121" s="17">
        <v>2.34</v>
      </c>
      <c r="P121" s="17">
        <v>0.64651999999999998</v>
      </c>
      <c r="Q121" s="45"/>
      <c r="R121" s="17">
        <v>2.34</v>
      </c>
      <c r="S121" s="17">
        <v>0.98617999999999995</v>
      </c>
      <c r="T121" s="45"/>
      <c r="U121" s="17">
        <v>2.34</v>
      </c>
      <c r="V121" s="17">
        <v>1.6370400000000001</v>
      </c>
      <c r="X121" s="17">
        <v>2.34</v>
      </c>
      <c r="Y121" s="17">
        <v>0.58855999999999997</v>
      </c>
      <c r="Z121" s="45"/>
      <c r="AA121" s="17">
        <v>2.34</v>
      </c>
      <c r="AB121" s="17">
        <v>0.73077000000000003</v>
      </c>
      <c r="AC121" s="45"/>
      <c r="AD121" s="17">
        <v>2.34</v>
      </c>
      <c r="AE121" s="17">
        <v>1.10883</v>
      </c>
      <c r="AF121" s="45"/>
      <c r="AG121" s="17">
        <v>2.34</v>
      </c>
      <c r="AH121" s="17">
        <v>1.5426599999999999</v>
      </c>
    </row>
    <row r="122" spans="12:34" x14ac:dyDescent="0.25">
      <c r="L122" s="17">
        <v>2.36</v>
      </c>
      <c r="M122" s="17">
        <v>0.51600999999999997</v>
      </c>
      <c r="N122" s="45"/>
      <c r="O122" s="17">
        <v>2.36</v>
      </c>
      <c r="P122" s="17">
        <v>0.64224999999999999</v>
      </c>
      <c r="Q122" s="45"/>
      <c r="R122" s="17">
        <v>2.36</v>
      </c>
      <c r="S122" s="17">
        <v>0.9798</v>
      </c>
      <c r="T122" s="45"/>
      <c r="U122" s="17">
        <v>2.36</v>
      </c>
      <c r="V122" s="17">
        <v>1.6268400000000001</v>
      </c>
      <c r="X122" s="17">
        <v>2.36</v>
      </c>
      <c r="Y122" s="17">
        <v>0.58521999999999996</v>
      </c>
      <c r="Z122" s="45"/>
      <c r="AA122" s="17">
        <v>2.36</v>
      </c>
      <c r="AB122" s="17">
        <v>0.72668999999999995</v>
      </c>
      <c r="AC122" s="45"/>
      <c r="AD122" s="17">
        <v>2.36</v>
      </c>
      <c r="AE122" s="17">
        <v>1.1029</v>
      </c>
      <c r="AF122" s="45"/>
      <c r="AG122" s="17">
        <v>2.36</v>
      </c>
      <c r="AH122" s="17">
        <v>1.5350299999999999</v>
      </c>
    </row>
    <row r="123" spans="12:34" x14ac:dyDescent="0.25">
      <c r="L123" s="17">
        <v>2.38</v>
      </c>
      <c r="M123" s="17">
        <v>0.51261000000000001</v>
      </c>
      <c r="N123" s="45"/>
      <c r="O123" s="17">
        <v>2.38</v>
      </c>
      <c r="P123" s="17">
        <v>0.63805999999999996</v>
      </c>
      <c r="Q123" s="45"/>
      <c r="R123" s="17">
        <v>2.38</v>
      </c>
      <c r="S123" s="17">
        <v>0.97353000000000001</v>
      </c>
      <c r="T123" s="45"/>
      <c r="U123" s="17">
        <v>2.38</v>
      </c>
      <c r="V123" s="17">
        <v>1.6168100000000001</v>
      </c>
      <c r="X123" s="17">
        <v>2.38</v>
      </c>
      <c r="Y123" s="17">
        <v>0.58192999999999995</v>
      </c>
      <c r="Z123" s="45"/>
      <c r="AA123" s="17">
        <v>2.38</v>
      </c>
      <c r="AB123" s="17">
        <v>0.72269000000000005</v>
      </c>
      <c r="AC123" s="45"/>
      <c r="AD123" s="17">
        <v>2.38</v>
      </c>
      <c r="AE123" s="17">
        <v>1.0970599999999999</v>
      </c>
      <c r="AF123" s="45"/>
      <c r="AG123" s="17">
        <v>2.38</v>
      </c>
      <c r="AH123" s="17">
        <v>1.52752</v>
      </c>
    </row>
    <row r="124" spans="12:34" x14ac:dyDescent="0.25">
      <c r="L124" s="17">
        <v>2.4</v>
      </c>
      <c r="M124" s="17">
        <v>0.50926000000000005</v>
      </c>
      <c r="N124" s="45"/>
      <c r="O124" s="17">
        <v>2.4</v>
      </c>
      <c r="P124" s="17">
        <v>0.63392999999999999</v>
      </c>
      <c r="Q124" s="45"/>
      <c r="R124" s="17">
        <v>2.4</v>
      </c>
      <c r="S124" s="17">
        <v>0.96736</v>
      </c>
      <c r="T124" s="45"/>
      <c r="U124" s="17">
        <v>2.4</v>
      </c>
      <c r="V124" s="17">
        <v>1.60694</v>
      </c>
      <c r="X124" s="17">
        <v>2.4</v>
      </c>
      <c r="Y124" s="17">
        <v>0.57869999999999999</v>
      </c>
      <c r="Z124" s="45"/>
      <c r="AA124" s="17">
        <v>2.4</v>
      </c>
      <c r="AB124" s="17">
        <v>0.71875</v>
      </c>
      <c r="AC124" s="45"/>
      <c r="AD124" s="17">
        <v>2.4</v>
      </c>
      <c r="AE124" s="17">
        <v>1.0913200000000001</v>
      </c>
      <c r="AF124" s="45"/>
      <c r="AG124" s="17">
        <v>2.4</v>
      </c>
      <c r="AH124" s="17">
        <v>1.52014</v>
      </c>
    </row>
    <row r="125" spans="12:34" x14ac:dyDescent="0.25">
      <c r="L125" s="17">
        <v>2.42</v>
      </c>
      <c r="M125" s="17">
        <v>0.50597000000000003</v>
      </c>
      <c r="N125" s="45"/>
      <c r="O125" s="17">
        <v>2.42</v>
      </c>
      <c r="P125" s="17">
        <v>0.62987000000000004</v>
      </c>
      <c r="Q125" s="45"/>
      <c r="R125" s="17">
        <v>2.42</v>
      </c>
      <c r="S125" s="17">
        <v>0.96128999999999998</v>
      </c>
      <c r="T125" s="45"/>
      <c r="U125" s="17">
        <v>2.42</v>
      </c>
      <c r="V125" s="17">
        <v>1.5972500000000001</v>
      </c>
      <c r="X125" s="17">
        <v>2.42</v>
      </c>
      <c r="Y125" s="17">
        <v>0.57552999999999999</v>
      </c>
      <c r="Z125" s="45"/>
      <c r="AA125" s="17">
        <v>2.42</v>
      </c>
      <c r="AB125" s="17">
        <v>0.71487999999999996</v>
      </c>
      <c r="AC125" s="45"/>
      <c r="AD125" s="17">
        <v>2.42</v>
      </c>
      <c r="AE125" s="17">
        <v>1.0856699999999999</v>
      </c>
      <c r="AF125" s="45"/>
      <c r="AG125" s="17">
        <v>2.42</v>
      </c>
      <c r="AH125" s="17">
        <v>1.51288</v>
      </c>
    </row>
    <row r="126" spans="12:34" x14ac:dyDescent="0.25">
      <c r="L126" s="17">
        <v>2.44</v>
      </c>
      <c r="M126" s="17">
        <v>0.50273000000000001</v>
      </c>
      <c r="N126" s="45"/>
      <c r="O126" s="17">
        <v>2.44</v>
      </c>
      <c r="P126" s="17">
        <v>0.62587999999999999</v>
      </c>
      <c r="Q126" s="45"/>
      <c r="R126" s="17">
        <v>2.44</v>
      </c>
      <c r="S126" s="17">
        <v>0.95533000000000001</v>
      </c>
      <c r="T126" s="45"/>
      <c r="U126" s="17">
        <v>2.44</v>
      </c>
      <c r="V126" s="17">
        <v>1.5876999999999999</v>
      </c>
      <c r="X126" s="17">
        <v>2.44</v>
      </c>
      <c r="Y126" s="17">
        <v>0.57240000000000002</v>
      </c>
      <c r="Z126" s="45"/>
      <c r="AA126" s="17">
        <v>2.44</v>
      </c>
      <c r="AB126" s="17">
        <v>0.71106999999999998</v>
      </c>
      <c r="AC126" s="45"/>
      <c r="AD126" s="17">
        <v>2.44</v>
      </c>
      <c r="AE126" s="17">
        <v>1.08012</v>
      </c>
      <c r="AF126" s="45"/>
      <c r="AG126" s="17">
        <v>2.44</v>
      </c>
      <c r="AH126" s="17">
        <v>1.5057400000000001</v>
      </c>
    </row>
    <row r="127" spans="12:34" x14ac:dyDescent="0.25">
      <c r="L127" s="17">
        <v>2.46</v>
      </c>
      <c r="M127" s="17">
        <v>0.49954999999999999</v>
      </c>
      <c r="N127" s="45"/>
      <c r="O127" s="17">
        <v>2.46</v>
      </c>
      <c r="P127" s="17">
        <v>0.62195</v>
      </c>
      <c r="Q127" s="45"/>
      <c r="R127" s="17">
        <v>2.46</v>
      </c>
      <c r="S127" s="17">
        <v>0.94945999999999997</v>
      </c>
      <c r="T127" s="45"/>
      <c r="U127" s="17">
        <v>2.46</v>
      </c>
      <c r="V127" s="17">
        <v>1.5783199999999999</v>
      </c>
      <c r="X127" s="17">
        <v>2.46</v>
      </c>
      <c r="Y127" s="17">
        <v>0.56933</v>
      </c>
      <c r="Z127" s="45"/>
      <c r="AA127" s="17">
        <v>2.46</v>
      </c>
      <c r="AB127" s="17">
        <v>0.70731999999999995</v>
      </c>
      <c r="AC127" s="45"/>
      <c r="AD127" s="17">
        <v>2.46</v>
      </c>
      <c r="AE127" s="17">
        <v>1.0746599999999999</v>
      </c>
      <c r="AF127" s="45"/>
      <c r="AG127" s="17">
        <v>2.46</v>
      </c>
      <c r="AH127" s="17">
        <v>1.49871</v>
      </c>
    </row>
    <row r="128" spans="12:34" x14ac:dyDescent="0.25">
      <c r="L128" s="17">
        <v>2.48</v>
      </c>
      <c r="M128" s="17">
        <v>0.49641999999999997</v>
      </c>
      <c r="N128" s="45"/>
      <c r="O128" s="17">
        <v>2.48</v>
      </c>
      <c r="P128" s="17">
        <v>0.61809000000000003</v>
      </c>
      <c r="Q128" s="45"/>
      <c r="R128" s="17">
        <v>2.48</v>
      </c>
      <c r="S128" s="17">
        <v>0.94367999999999996</v>
      </c>
      <c r="T128" s="45"/>
      <c r="U128" s="17">
        <v>2.48</v>
      </c>
      <c r="V128" s="17">
        <v>1.5690900000000001</v>
      </c>
      <c r="X128" s="17">
        <v>2.48</v>
      </c>
      <c r="Y128" s="17">
        <v>0.56630999999999998</v>
      </c>
      <c r="Z128" s="45"/>
      <c r="AA128" s="17">
        <v>2.48</v>
      </c>
      <c r="AB128" s="17">
        <v>0.70362999999999998</v>
      </c>
      <c r="AC128" s="45"/>
      <c r="AD128" s="17">
        <v>2.48</v>
      </c>
      <c r="AE128" s="17">
        <v>1.0692900000000001</v>
      </c>
      <c r="AF128" s="45"/>
      <c r="AG128" s="17">
        <v>2.48</v>
      </c>
      <c r="AH128" s="17">
        <v>1.4918</v>
      </c>
    </row>
    <row r="129" spans="12:34" x14ac:dyDescent="0.25">
      <c r="L129" s="17">
        <v>2.5</v>
      </c>
      <c r="M129" s="17">
        <v>0.49332999999999999</v>
      </c>
      <c r="N129" s="45"/>
      <c r="O129" s="17">
        <v>2.5</v>
      </c>
      <c r="P129" s="17">
        <v>0.61429</v>
      </c>
      <c r="Q129" s="45"/>
      <c r="R129" s="17">
        <v>2.5</v>
      </c>
      <c r="S129" s="17">
        <v>0.93799999999999994</v>
      </c>
      <c r="T129" s="45"/>
      <c r="U129" s="17">
        <v>2.5</v>
      </c>
      <c r="V129" s="17">
        <v>1.56</v>
      </c>
      <c r="X129" s="17">
        <v>2.5</v>
      </c>
      <c r="Y129" s="17">
        <v>0.56333</v>
      </c>
      <c r="Z129" s="45"/>
      <c r="AA129" s="17">
        <v>2.5</v>
      </c>
      <c r="AB129" s="17">
        <v>0.7</v>
      </c>
      <c r="AC129" s="45"/>
      <c r="AD129" s="17">
        <v>2.5</v>
      </c>
      <c r="AE129" s="17">
        <v>1.0640000000000001</v>
      </c>
      <c r="AF129" s="45"/>
      <c r="AG129" s="17">
        <v>2.5</v>
      </c>
      <c r="AH129" s="17">
        <v>1.4850000000000001</v>
      </c>
    </row>
    <row r="130" spans="12:34" x14ac:dyDescent="0.25">
      <c r="L130" s="17">
        <v>2.52</v>
      </c>
      <c r="M130" s="17">
        <v>0.49030000000000001</v>
      </c>
      <c r="N130" s="45"/>
      <c r="O130" s="17">
        <v>2.52</v>
      </c>
      <c r="P130" s="17">
        <v>0.61053999999999997</v>
      </c>
      <c r="Q130" s="45"/>
      <c r="R130" s="17">
        <v>2.52</v>
      </c>
      <c r="S130" s="17">
        <v>0.93240999999999996</v>
      </c>
      <c r="T130" s="45"/>
      <c r="U130" s="17">
        <v>2.52</v>
      </c>
      <c r="V130" s="17">
        <v>1.5510600000000001</v>
      </c>
      <c r="X130" s="17">
        <v>2.52</v>
      </c>
      <c r="Y130" s="17">
        <v>0.56040999999999996</v>
      </c>
      <c r="Z130" s="45"/>
      <c r="AA130" s="17">
        <v>2.52</v>
      </c>
      <c r="AB130" s="17">
        <v>0.69642999999999999</v>
      </c>
      <c r="AC130" s="45"/>
      <c r="AD130" s="17">
        <v>2.52</v>
      </c>
      <c r="AE130" s="17">
        <v>1.0588</v>
      </c>
      <c r="AF130" s="45"/>
      <c r="AG130" s="17">
        <v>2.52</v>
      </c>
      <c r="AH130" s="17">
        <v>1.47831</v>
      </c>
    </row>
    <row r="131" spans="12:34" x14ac:dyDescent="0.25">
      <c r="L131" s="17">
        <v>2.54</v>
      </c>
      <c r="M131" s="17">
        <v>0.48731000000000002</v>
      </c>
      <c r="N131" s="45"/>
      <c r="O131" s="17">
        <v>2.54</v>
      </c>
      <c r="P131" s="17">
        <v>0.60685999999999996</v>
      </c>
      <c r="Q131" s="45"/>
      <c r="R131" s="17">
        <v>2.54</v>
      </c>
      <c r="S131" s="17">
        <v>0.92689999999999995</v>
      </c>
      <c r="T131" s="45"/>
      <c r="U131" s="17">
        <v>2.54</v>
      </c>
      <c r="V131" s="17">
        <v>1.54226</v>
      </c>
      <c r="X131" s="17">
        <v>2.54</v>
      </c>
      <c r="Y131" s="17">
        <v>0.55752000000000002</v>
      </c>
      <c r="Z131" s="45"/>
      <c r="AA131" s="17">
        <v>2.54</v>
      </c>
      <c r="AB131" s="17">
        <v>0.69291000000000003</v>
      </c>
      <c r="AC131" s="45"/>
      <c r="AD131" s="17">
        <v>2.54</v>
      </c>
      <c r="AE131" s="17">
        <v>1.0536700000000001</v>
      </c>
      <c r="AF131" s="45"/>
      <c r="AG131" s="17">
        <v>2.54</v>
      </c>
      <c r="AH131" s="17">
        <v>1.4717199999999999</v>
      </c>
    </row>
    <row r="132" spans="12:34" x14ac:dyDescent="0.25">
      <c r="L132" s="17">
        <v>2.56</v>
      </c>
      <c r="M132" s="17">
        <v>0.48437999999999998</v>
      </c>
      <c r="N132" s="45"/>
      <c r="O132" s="17">
        <v>2.56</v>
      </c>
      <c r="P132" s="17">
        <v>0.60324</v>
      </c>
      <c r="Q132" s="45"/>
      <c r="R132" s="17">
        <v>2.56</v>
      </c>
      <c r="S132" s="17">
        <v>0.92147999999999997</v>
      </c>
      <c r="T132" s="45"/>
      <c r="U132" s="17">
        <v>2.56</v>
      </c>
      <c r="V132" s="17">
        <v>1.53359</v>
      </c>
      <c r="X132" s="17">
        <v>2.56</v>
      </c>
      <c r="Y132" s="17">
        <v>0.55469000000000002</v>
      </c>
      <c r="Z132" s="45"/>
      <c r="AA132" s="17">
        <v>2.56</v>
      </c>
      <c r="AB132" s="17">
        <v>0.68945000000000001</v>
      </c>
      <c r="AC132" s="45"/>
      <c r="AD132" s="17">
        <v>2.56</v>
      </c>
      <c r="AE132" s="17">
        <v>1.04863</v>
      </c>
      <c r="AF132" s="45"/>
      <c r="AG132" s="17">
        <v>2.56</v>
      </c>
      <c r="AH132" s="17">
        <v>1.46523</v>
      </c>
    </row>
    <row r="133" spans="12:34" x14ac:dyDescent="0.25">
      <c r="L133" s="17">
        <v>2.58</v>
      </c>
      <c r="M133" s="17">
        <v>0.48148000000000002</v>
      </c>
      <c r="N133" s="45"/>
      <c r="O133" s="17">
        <v>2.58</v>
      </c>
      <c r="P133" s="17">
        <v>0.59967000000000004</v>
      </c>
      <c r="Q133" s="45"/>
      <c r="R133" s="17">
        <v>2.58</v>
      </c>
      <c r="S133" s="17">
        <v>0.91615000000000002</v>
      </c>
      <c r="T133" s="45"/>
      <c r="U133" s="17">
        <v>2.58</v>
      </c>
      <c r="V133" s="17">
        <v>1.5250600000000001</v>
      </c>
      <c r="X133" s="17">
        <v>2.58</v>
      </c>
      <c r="Y133" s="17">
        <v>0.55188999999999999</v>
      </c>
      <c r="Z133" s="45"/>
      <c r="AA133" s="17">
        <v>2.58</v>
      </c>
      <c r="AB133" s="17">
        <v>0.68605000000000005</v>
      </c>
      <c r="AC133" s="45"/>
      <c r="AD133" s="17">
        <v>2.58</v>
      </c>
      <c r="AE133" s="17">
        <v>1.0436700000000001</v>
      </c>
      <c r="AF133" s="45"/>
      <c r="AG133" s="17">
        <v>2.58</v>
      </c>
      <c r="AH133" s="17">
        <v>1.45885</v>
      </c>
    </row>
    <row r="134" spans="12:34" x14ac:dyDescent="0.25">
      <c r="L134" s="17">
        <v>2.6</v>
      </c>
      <c r="M134" s="17">
        <v>0.47863</v>
      </c>
      <c r="N134" s="45"/>
      <c r="O134" s="17">
        <v>2.6</v>
      </c>
      <c r="P134" s="17">
        <v>0.59614999999999996</v>
      </c>
      <c r="Q134" s="45"/>
      <c r="R134" s="17">
        <v>2.6</v>
      </c>
      <c r="S134" s="17">
        <v>0.91090000000000004</v>
      </c>
      <c r="T134" s="45"/>
      <c r="U134" s="17">
        <v>2.6</v>
      </c>
      <c r="V134" s="17">
        <v>1.51667</v>
      </c>
      <c r="X134" s="17">
        <v>2.6</v>
      </c>
      <c r="Y134" s="17">
        <v>0.54915000000000003</v>
      </c>
      <c r="Z134" s="45"/>
      <c r="AA134" s="17">
        <v>2.6</v>
      </c>
      <c r="AB134" s="17">
        <v>0.68269000000000002</v>
      </c>
      <c r="AC134" s="45"/>
      <c r="AD134" s="17">
        <v>2.6</v>
      </c>
      <c r="AE134" s="17">
        <v>1.03878</v>
      </c>
      <c r="AF134" s="45"/>
      <c r="AG134" s="17">
        <v>2.6</v>
      </c>
      <c r="AH134" s="17">
        <v>1.4525600000000001</v>
      </c>
    </row>
    <row r="135" spans="12:34" x14ac:dyDescent="0.25">
      <c r="L135" s="17">
        <v>2.62</v>
      </c>
      <c r="M135" s="17">
        <v>0.47582999999999998</v>
      </c>
      <c r="N135" s="45"/>
      <c r="O135" s="17">
        <v>2.62</v>
      </c>
      <c r="P135" s="17">
        <v>0.59269000000000005</v>
      </c>
      <c r="Q135" s="45"/>
      <c r="R135" s="17">
        <v>2.62</v>
      </c>
      <c r="S135" s="17">
        <v>0.90573000000000004</v>
      </c>
      <c r="T135" s="45"/>
      <c r="U135" s="17">
        <v>2.62</v>
      </c>
      <c r="V135" s="17">
        <v>1.5084</v>
      </c>
      <c r="X135" s="17">
        <v>2.62</v>
      </c>
      <c r="Y135" s="17">
        <v>0.54644000000000004</v>
      </c>
      <c r="Z135" s="45"/>
      <c r="AA135" s="17">
        <v>2.62</v>
      </c>
      <c r="AB135" s="17">
        <v>0.67939000000000005</v>
      </c>
      <c r="AC135" s="45"/>
      <c r="AD135" s="17">
        <v>2.62</v>
      </c>
      <c r="AE135" s="17">
        <v>1.0339700000000001</v>
      </c>
      <c r="AF135" s="45"/>
      <c r="AG135" s="17">
        <v>2.62</v>
      </c>
      <c r="AH135" s="17">
        <v>1.4463699999999999</v>
      </c>
    </row>
    <row r="136" spans="12:34" x14ac:dyDescent="0.25">
      <c r="L136" s="17">
        <v>2.64</v>
      </c>
      <c r="M136" s="17">
        <v>0.47305999999999998</v>
      </c>
      <c r="N136" s="45"/>
      <c r="O136" s="17">
        <v>2.64</v>
      </c>
      <c r="P136" s="17">
        <v>0.58928999999999998</v>
      </c>
      <c r="Q136" s="45"/>
      <c r="R136" s="17">
        <v>2.64</v>
      </c>
      <c r="S136" s="17">
        <v>0.90063000000000004</v>
      </c>
      <c r="T136" s="45"/>
      <c r="U136" s="17">
        <v>2.64</v>
      </c>
      <c r="V136" s="17">
        <v>1.5002500000000001</v>
      </c>
      <c r="X136" s="17">
        <v>2.64</v>
      </c>
      <c r="Y136" s="17">
        <v>0.54376999999999998</v>
      </c>
      <c r="Z136" s="45"/>
      <c r="AA136" s="17">
        <v>2.64</v>
      </c>
      <c r="AB136" s="17">
        <v>0.67613999999999996</v>
      </c>
      <c r="AC136" s="45"/>
      <c r="AD136" s="17">
        <v>2.64</v>
      </c>
      <c r="AE136" s="17">
        <v>1.0292300000000001</v>
      </c>
      <c r="AF136" s="45"/>
      <c r="AG136" s="17">
        <v>2.64</v>
      </c>
      <c r="AH136" s="17">
        <v>1.44028</v>
      </c>
    </row>
    <row r="137" spans="12:34" x14ac:dyDescent="0.25">
      <c r="L137" s="17">
        <v>2.66</v>
      </c>
      <c r="M137" s="17">
        <v>0.47033999999999998</v>
      </c>
      <c r="N137" s="45"/>
      <c r="O137" s="17">
        <v>2.66</v>
      </c>
      <c r="P137" s="17">
        <v>0.58592999999999995</v>
      </c>
      <c r="Q137" s="45"/>
      <c r="R137" s="17">
        <v>2.66</v>
      </c>
      <c r="S137" s="17">
        <v>0.89561000000000002</v>
      </c>
      <c r="T137" s="45"/>
      <c r="U137" s="17">
        <v>2.66</v>
      </c>
      <c r="V137" s="17">
        <v>1.4922299999999999</v>
      </c>
      <c r="X137" s="17">
        <v>2.66</v>
      </c>
      <c r="Y137" s="17">
        <v>0.54113999999999995</v>
      </c>
      <c r="Z137" s="45"/>
      <c r="AA137" s="17">
        <v>2.66</v>
      </c>
      <c r="AB137" s="17">
        <v>0.67293000000000003</v>
      </c>
      <c r="AC137" s="45"/>
      <c r="AD137" s="17">
        <v>2.66</v>
      </c>
      <c r="AE137" s="17">
        <v>1.0245599999999999</v>
      </c>
      <c r="AF137" s="45"/>
      <c r="AG137" s="17">
        <v>2.66</v>
      </c>
      <c r="AH137" s="17">
        <v>1.4342699999999999</v>
      </c>
    </row>
    <row r="138" spans="12:34" x14ac:dyDescent="0.25">
      <c r="L138" s="17">
        <v>2.68</v>
      </c>
      <c r="M138" s="17">
        <v>0.46766000000000002</v>
      </c>
      <c r="N138" s="45"/>
      <c r="O138" s="17">
        <v>2.68</v>
      </c>
      <c r="P138" s="17">
        <v>0.58262000000000003</v>
      </c>
      <c r="Q138" s="45"/>
      <c r="R138" s="17">
        <v>2.68</v>
      </c>
      <c r="S138" s="17">
        <v>0.89066999999999996</v>
      </c>
      <c r="T138" s="45"/>
      <c r="U138" s="17">
        <v>2.68</v>
      </c>
      <c r="V138" s="17">
        <v>1.4843299999999999</v>
      </c>
      <c r="X138" s="17">
        <v>2.68</v>
      </c>
      <c r="Y138" s="17">
        <v>0.53856000000000004</v>
      </c>
      <c r="Z138" s="45"/>
      <c r="AA138" s="17">
        <v>2.68</v>
      </c>
      <c r="AB138" s="17">
        <v>0.66978000000000004</v>
      </c>
      <c r="AC138" s="45"/>
      <c r="AD138" s="17">
        <v>2.68</v>
      </c>
      <c r="AE138" s="17">
        <v>1.01996</v>
      </c>
      <c r="AF138" s="45"/>
      <c r="AG138" s="17">
        <v>2.68</v>
      </c>
      <c r="AH138" s="17">
        <v>1.4283600000000001</v>
      </c>
    </row>
    <row r="139" spans="12:34" x14ac:dyDescent="0.25">
      <c r="L139" s="17">
        <v>2.7</v>
      </c>
      <c r="M139" s="17">
        <v>0.46501999999999999</v>
      </c>
      <c r="N139" s="45"/>
      <c r="O139" s="17">
        <v>2.7</v>
      </c>
      <c r="P139" s="17">
        <v>0.57937000000000005</v>
      </c>
      <c r="Q139" s="45"/>
      <c r="R139" s="17">
        <v>2.7</v>
      </c>
      <c r="S139" s="17">
        <v>0.88580000000000003</v>
      </c>
      <c r="T139" s="45"/>
      <c r="U139" s="17">
        <v>2.7</v>
      </c>
      <c r="V139" s="17">
        <v>1.47654</v>
      </c>
      <c r="X139" s="17">
        <v>2.7</v>
      </c>
      <c r="Y139" s="17">
        <v>0.53600999999999999</v>
      </c>
      <c r="Z139" s="45"/>
      <c r="AA139" s="17">
        <v>2.7</v>
      </c>
      <c r="AB139" s="17">
        <v>0.66666999999999998</v>
      </c>
      <c r="AC139" s="45"/>
      <c r="AD139" s="17">
        <v>2.7</v>
      </c>
      <c r="AE139" s="17">
        <v>1.0154300000000001</v>
      </c>
      <c r="AF139" s="45"/>
      <c r="AG139" s="17">
        <v>2.7</v>
      </c>
      <c r="AH139" s="17">
        <v>1.4225300000000001</v>
      </c>
    </row>
    <row r="140" spans="12:34" x14ac:dyDescent="0.25">
      <c r="L140" s="17">
        <v>2.72</v>
      </c>
      <c r="M140" s="17">
        <v>0.46242</v>
      </c>
      <c r="N140" s="45"/>
      <c r="O140" s="17">
        <v>2.72</v>
      </c>
      <c r="P140" s="17">
        <v>0.57616000000000001</v>
      </c>
      <c r="Q140" s="45"/>
      <c r="R140" s="17">
        <v>2.72</v>
      </c>
      <c r="S140" s="17">
        <v>0.88100000000000001</v>
      </c>
      <c r="T140" s="45"/>
      <c r="U140" s="17">
        <v>2.72</v>
      </c>
      <c r="V140" s="17">
        <v>1.4688699999999999</v>
      </c>
      <c r="X140" s="17">
        <v>2.72</v>
      </c>
      <c r="Y140" s="17">
        <v>0.53349999999999997</v>
      </c>
      <c r="Z140" s="45"/>
      <c r="AA140" s="17">
        <v>2.72</v>
      </c>
      <c r="AB140" s="17">
        <v>0.66359999999999997</v>
      </c>
      <c r="AC140" s="45"/>
      <c r="AD140" s="17">
        <v>2.72</v>
      </c>
      <c r="AE140" s="17">
        <v>1.0109699999999999</v>
      </c>
      <c r="AF140" s="45"/>
      <c r="AG140" s="17">
        <v>2.72</v>
      </c>
      <c r="AH140" s="17">
        <v>1.41679</v>
      </c>
    </row>
    <row r="141" spans="12:34" x14ac:dyDescent="0.25">
      <c r="L141" s="17">
        <v>2.74</v>
      </c>
      <c r="M141" s="17">
        <v>0.45984999999999998</v>
      </c>
      <c r="N141" s="45"/>
      <c r="O141" s="17">
        <v>2.74</v>
      </c>
      <c r="P141" s="17">
        <v>0.57299</v>
      </c>
      <c r="Q141" s="45"/>
      <c r="R141" s="17">
        <v>2.74</v>
      </c>
      <c r="S141" s="17">
        <v>0.87627999999999995</v>
      </c>
      <c r="T141" s="45"/>
      <c r="U141" s="17">
        <v>2.74</v>
      </c>
      <c r="V141" s="17">
        <v>1.4613100000000001</v>
      </c>
      <c r="X141" s="17">
        <v>2.74</v>
      </c>
      <c r="Y141" s="17">
        <v>0.53102000000000005</v>
      </c>
      <c r="Z141" s="45"/>
      <c r="AA141" s="17">
        <v>2.74</v>
      </c>
      <c r="AB141" s="17">
        <v>0.66057999999999995</v>
      </c>
      <c r="AC141" s="45"/>
      <c r="AD141" s="17">
        <v>2.74</v>
      </c>
      <c r="AE141" s="17">
        <v>1.00657</v>
      </c>
      <c r="AF141" s="45"/>
      <c r="AG141" s="17">
        <v>2.74</v>
      </c>
      <c r="AH141" s="17">
        <v>1.41113</v>
      </c>
    </row>
    <row r="142" spans="12:34" x14ac:dyDescent="0.25">
      <c r="L142" s="17">
        <v>2.76</v>
      </c>
      <c r="M142" s="17">
        <v>0.45733000000000001</v>
      </c>
      <c r="N142" s="45"/>
      <c r="O142" s="17">
        <v>2.76</v>
      </c>
      <c r="P142" s="17">
        <v>0.56988000000000005</v>
      </c>
      <c r="Q142" s="45"/>
      <c r="R142" s="17">
        <v>2.76</v>
      </c>
      <c r="S142" s="17">
        <v>0.87161999999999995</v>
      </c>
      <c r="T142" s="45"/>
      <c r="U142" s="17">
        <v>2.76</v>
      </c>
      <c r="V142" s="17">
        <v>1.4538599999999999</v>
      </c>
      <c r="X142" s="17">
        <v>2.76</v>
      </c>
      <c r="Y142" s="17">
        <v>0.52858000000000005</v>
      </c>
      <c r="Z142" s="45"/>
      <c r="AA142" s="17">
        <v>2.76</v>
      </c>
      <c r="AB142" s="17">
        <v>0.65761000000000003</v>
      </c>
      <c r="AC142" s="45"/>
      <c r="AD142" s="17">
        <v>2.76</v>
      </c>
      <c r="AE142" s="17">
        <v>1.00223</v>
      </c>
      <c r="AF142" s="45"/>
      <c r="AG142" s="17">
        <v>2.76</v>
      </c>
      <c r="AH142" s="17">
        <v>1.4055599999999999</v>
      </c>
    </row>
    <row r="143" spans="12:34" x14ac:dyDescent="0.25">
      <c r="L143" s="17">
        <v>2.78</v>
      </c>
      <c r="M143" s="17">
        <v>0.45484000000000002</v>
      </c>
      <c r="N143" s="45"/>
      <c r="O143" s="17">
        <v>2.78</v>
      </c>
      <c r="P143" s="17">
        <v>0.56679999999999997</v>
      </c>
      <c r="Q143" s="45"/>
      <c r="R143" s="17">
        <v>2.78</v>
      </c>
      <c r="S143" s="17">
        <v>0.86702999999999997</v>
      </c>
      <c r="T143" s="45"/>
      <c r="U143" s="17">
        <v>2.78</v>
      </c>
      <c r="V143" s="17">
        <v>1.44652</v>
      </c>
      <c r="X143" s="17">
        <v>2.78</v>
      </c>
      <c r="Y143" s="17">
        <v>0.52617999999999998</v>
      </c>
      <c r="Z143" s="45"/>
      <c r="AA143" s="17">
        <v>2.78</v>
      </c>
      <c r="AB143" s="17">
        <v>0.65468000000000004</v>
      </c>
      <c r="AC143" s="45"/>
      <c r="AD143" s="17">
        <v>2.78</v>
      </c>
      <c r="AE143" s="17">
        <v>0.99795999999999996</v>
      </c>
      <c r="AF143" s="45"/>
      <c r="AG143" s="17">
        <v>2.78</v>
      </c>
      <c r="AH143" s="17">
        <v>1.4000600000000001</v>
      </c>
    </row>
    <row r="144" spans="12:34" x14ac:dyDescent="0.25">
      <c r="L144" s="17">
        <v>2.8</v>
      </c>
      <c r="M144" s="17">
        <v>0.45238</v>
      </c>
      <c r="N144" s="45"/>
      <c r="O144" s="17">
        <v>2.8</v>
      </c>
      <c r="P144" s="17">
        <v>0.56377999999999995</v>
      </c>
      <c r="Q144" s="45"/>
      <c r="R144" s="17">
        <v>2.8</v>
      </c>
      <c r="S144" s="17">
        <v>0.86250000000000004</v>
      </c>
      <c r="T144" s="45"/>
      <c r="U144" s="17">
        <v>2.8</v>
      </c>
      <c r="V144" s="17">
        <v>1.43929</v>
      </c>
      <c r="X144" s="17">
        <v>2.8</v>
      </c>
      <c r="Y144" s="17">
        <v>0.52381</v>
      </c>
      <c r="Z144" s="45"/>
      <c r="AA144" s="17">
        <v>2.8</v>
      </c>
      <c r="AB144" s="17">
        <v>0.65178999999999998</v>
      </c>
      <c r="AC144" s="45"/>
      <c r="AD144" s="17">
        <v>2.8</v>
      </c>
      <c r="AE144" s="17">
        <v>0.99375000000000002</v>
      </c>
      <c r="AF144" s="45"/>
      <c r="AG144" s="17">
        <v>2.8</v>
      </c>
      <c r="AH144" s="17">
        <v>1.3946400000000001</v>
      </c>
    </row>
    <row r="145" spans="12:34" x14ac:dyDescent="0.25">
      <c r="L145" s="17">
        <v>2.82</v>
      </c>
      <c r="M145" s="17">
        <v>0.44996000000000003</v>
      </c>
      <c r="N145" s="45"/>
      <c r="O145" s="17">
        <v>2.82</v>
      </c>
      <c r="P145" s="17">
        <v>0.56079000000000001</v>
      </c>
      <c r="Q145" s="45"/>
      <c r="R145" s="17">
        <v>2.82</v>
      </c>
      <c r="S145" s="17">
        <v>0.85804000000000002</v>
      </c>
      <c r="T145" s="45"/>
      <c r="U145" s="17">
        <v>2.82</v>
      </c>
      <c r="V145" s="17">
        <v>1.43215</v>
      </c>
      <c r="X145" s="17">
        <v>2.82</v>
      </c>
      <c r="Y145" s="17">
        <v>0.52146999999999999</v>
      </c>
      <c r="Z145" s="45"/>
      <c r="AA145" s="17">
        <v>2.82</v>
      </c>
      <c r="AB145" s="17">
        <v>0.64893999999999996</v>
      </c>
      <c r="AC145" s="45"/>
      <c r="AD145" s="17">
        <v>2.82</v>
      </c>
      <c r="AE145" s="17">
        <v>0.98960000000000004</v>
      </c>
      <c r="AF145" s="45"/>
      <c r="AG145" s="17">
        <v>2.82</v>
      </c>
      <c r="AH145" s="17">
        <v>1.3893</v>
      </c>
    </row>
    <row r="146" spans="12:34" x14ac:dyDescent="0.25">
      <c r="L146" s="17">
        <v>2.84</v>
      </c>
      <c r="M146" s="17">
        <v>0.44757000000000002</v>
      </c>
      <c r="N146" s="45"/>
      <c r="O146" s="17">
        <v>2.84</v>
      </c>
      <c r="P146" s="17">
        <v>0.55784999999999996</v>
      </c>
      <c r="Q146" s="45"/>
      <c r="R146" s="17">
        <v>2.84</v>
      </c>
      <c r="S146" s="17">
        <v>0.85363999999999995</v>
      </c>
      <c r="T146" s="45"/>
      <c r="U146" s="17">
        <v>2.84</v>
      </c>
      <c r="V146" s="17">
        <v>1.4251199999999999</v>
      </c>
      <c r="X146" s="17">
        <v>2.84</v>
      </c>
      <c r="Y146" s="17">
        <v>0.51917000000000002</v>
      </c>
      <c r="Z146" s="45"/>
      <c r="AA146" s="17">
        <v>2.84</v>
      </c>
      <c r="AB146" s="17">
        <v>0.64612999999999998</v>
      </c>
      <c r="AC146" s="45"/>
      <c r="AD146" s="17">
        <v>2.84</v>
      </c>
      <c r="AE146" s="17">
        <v>0.98550000000000004</v>
      </c>
      <c r="AF146" s="45"/>
      <c r="AG146" s="17">
        <v>2.84</v>
      </c>
      <c r="AH146" s="17">
        <v>1.3840399999999999</v>
      </c>
    </row>
    <row r="147" spans="12:34" x14ac:dyDescent="0.25">
      <c r="L147" s="17">
        <v>2.86</v>
      </c>
      <c r="M147" s="17">
        <v>0.44522</v>
      </c>
      <c r="N147" s="45"/>
      <c r="O147" s="17">
        <v>2.86</v>
      </c>
      <c r="P147" s="17">
        <v>0.55495000000000005</v>
      </c>
      <c r="Q147" s="45"/>
      <c r="R147" s="17">
        <v>2.86</v>
      </c>
      <c r="S147" s="17">
        <v>0.84930000000000005</v>
      </c>
      <c r="T147" s="45"/>
      <c r="U147" s="17">
        <v>2.86</v>
      </c>
      <c r="V147" s="17">
        <v>1.41818</v>
      </c>
      <c r="X147" s="17">
        <v>2.86</v>
      </c>
      <c r="Y147" s="17">
        <v>0.51690000000000003</v>
      </c>
      <c r="Z147" s="45"/>
      <c r="AA147" s="17">
        <v>2.86</v>
      </c>
      <c r="AB147" s="17">
        <v>0.64336000000000004</v>
      </c>
      <c r="AC147" s="45"/>
      <c r="AD147" s="17">
        <v>2.86</v>
      </c>
      <c r="AE147" s="17">
        <v>0.98146999999999995</v>
      </c>
      <c r="AF147" s="45"/>
      <c r="AG147" s="17">
        <v>2.86</v>
      </c>
      <c r="AH147" s="17">
        <v>1.3788499999999999</v>
      </c>
    </row>
    <row r="148" spans="12:34" x14ac:dyDescent="0.25">
      <c r="L148" s="17">
        <v>2.88</v>
      </c>
      <c r="M148" s="17">
        <v>0.44290000000000002</v>
      </c>
      <c r="N148" s="45"/>
      <c r="O148" s="17">
        <v>2.88</v>
      </c>
      <c r="P148" s="17">
        <v>0.55208000000000002</v>
      </c>
      <c r="Q148" s="45"/>
      <c r="R148" s="17">
        <v>2.88</v>
      </c>
      <c r="S148" s="17">
        <v>0.84501999999999999</v>
      </c>
      <c r="T148" s="45"/>
      <c r="U148" s="17">
        <v>2.88</v>
      </c>
      <c r="V148" s="17">
        <v>1.41134</v>
      </c>
      <c r="X148" s="17">
        <v>2.88</v>
      </c>
      <c r="Y148" s="17">
        <v>0.51466000000000001</v>
      </c>
      <c r="Z148" s="45"/>
      <c r="AA148" s="17">
        <v>2.88</v>
      </c>
      <c r="AB148" s="17">
        <v>0.64063000000000003</v>
      </c>
      <c r="AC148" s="45"/>
      <c r="AD148" s="17">
        <v>2.88</v>
      </c>
      <c r="AE148" s="17">
        <v>0.97748999999999997</v>
      </c>
      <c r="AF148" s="45"/>
      <c r="AG148" s="17">
        <v>2.88</v>
      </c>
      <c r="AH148" s="17">
        <v>1.3737299999999999</v>
      </c>
    </row>
    <row r="149" spans="12:34" x14ac:dyDescent="0.25">
      <c r="L149" s="17">
        <v>2.9</v>
      </c>
      <c r="M149" s="17">
        <v>0.44061</v>
      </c>
      <c r="N149" s="45"/>
      <c r="O149" s="17">
        <v>2.9</v>
      </c>
      <c r="P149" s="17">
        <v>0.54925999999999997</v>
      </c>
      <c r="Q149" s="45"/>
      <c r="R149" s="17">
        <v>2.9</v>
      </c>
      <c r="S149" s="17">
        <v>0.84079999999999999</v>
      </c>
      <c r="T149" s="45"/>
      <c r="U149" s="17">
        <v>2.9</v>
      </c>
      <c r="V149" s="17">
        <v>1.4046000000000001</v>
      </c>
      <c r="X149" s="17">
        <v>2.9</v>
      </c>
      <c r="Y149" s="17">
        <v>0.51244999999999996</v>
      </c>
      <c r="Z149" s="45"/>
      <c r="AA149" s="17">
        <v>2.9</v>
      </c>
      <c r="AB149" s="17">
        <v>0.63793</v>
      </c>
      <c r="AC149" s="45"/>
      <c r="AD149" s="17">
        <v>2.9</v>
      </c>
      <c r="AE149" s="17">
        <v>0.97355999999999998</v>
      </c>
      <c r="AF149" s="45"/>
      <c r="AG149" s="17">
        <v>2.9</v>
      </c>
      <c r="AH149" s="17">
        <v>1.3686799999999999</v>
      </c>
    </row>
    <row r="150" spans="12:34" x14ac:dyDescent="0.25">
      <c r="L150" s="17">
        <v>2.92</v>
      </c>
      <c r="M150" s="17">
        <v>0.43836000000000003</v>
      </c>
      <c r="N150" s="45"/>
      <c r="O150" s="17">
        <v>2.92</v>
      </c>
      <c r="P150" s="17">
        <v>0.54647999999999997</v>
      </c>
      <c r="Q150" s="45"/>
      <c r="R150" s="17">
        <v>2.92</v>
      </c>
      <c r="S150" s="17">
        <v>0.83664000000000005</v>
      </c>
      <c r="T150" s="45"/>
      <c r="U150" s="17">
        <v>2.92</v>
      </c>
      <c r="V150" s="17">
        <v>1.39795</v>
      </c>
      <c r="X150" s="17">
        <v>2.92</v>
      </c>
      <c r="Y150" s="17">
        <v>0.51027</v>
      </c>
      <c r="Z150" s="45"/>
      <c r="AA150" s="17">
        <v>2.92</v>
      </c>
      <c r="AB150" s="17">
        <v>0.63527</v>
      </c>
      <c r="AC150" s="45"/>
      <c r="AD150" s="17">
        <v>2.92</v>
      </c>
      <c r="AE150" s="17">
        <v>0.96969000000000005</v>
      </c>
      <c r="AF150" s="45"/>
      <c r="AG150" s="17">
        <v>2.92</v>
      </c>
      <c r="AH150" s="17">
        <v>1.3636999999999999</v>
      </c>
    </row>
    <row r="151" spans="12:34" x14ac:dyDescent="0.25">
      <c r="L151" s="17">
        <v>2.94</v>
      </c>
      <c r="M151" s="17">
        <v>0.43613000000000002</v>
      </c>
      <c r="N151" s="45"/>
      <c r="O151" s="17">
        <v>2.94</v>
      </c>
      <c r="P151" s="17">
        <v>0.54373000000000005</v>
      </c>
      <c r="Q151" s="45"/>
      <c r="R151" s="17">
        <v>2.94</v>
      </c>
      <c r="S151" s="17">
        <v>0.83253999999999995</v>
      </c>
      <c r="T151" s="45"/>
      <c r="U151" s="17">
        <v>2.94</v>
      </c>
      <c r="V151" s="17">
        <v>1.3913800000000001</v>
      </c>
      <c r="X151" s="17">
        <v>2.94</v>
      </c>
      <c r="Y151" s="17">
        <v>0.50812999999999997</v>
      </c>
      <c r="Z151" s="45"/>
      <c r="AA151" s="17">
        <v>2.94</v>
      </c>
      <c r="AB151" s="17">
        <v>0.63265000000000005</v>
      </c>
      <c r="AC151" s="45"/>
      <c r="AD151" s="17">
        <v>2.94</v>
      </c>
      <c r="AE151" s="17">
        <v>0.96587000000000001</v>
      </c>
      <c r="AF151" s="45"/>
      <c r="AG151" s="17">
        <v>2.94</v>
      </c>
      <c r="AH151" s="17">
        <v>1.3587899999999999</v>
      </c>
    </row>
    <row r="152" spans="12:34" x14ac:dyDescent="0.25">
      <c r="L152" s="17">
        <v>2.96</v>
      </c>
      <c r="M152" s="17">
        <v>0.43392999999999998</v>
      </c>
      <c r="N152" s="45"/>
      <c r="O152" s="17">
        <v>2.96</v>
      </c>
      <c r="P152" s="17">
        <v>0.54101999999999995</v>
      </c>
      <c r="Q152" s="45"/>
      <c r="R152" s="17">
        <v>2.96</v>
      </c>
      <c r="S152" s="17">
        <v>0.82848999999999995</v>
      </c>
      <c r="T152" s="45"/>
      <c r="U152" s="17">
        <v>2.96</v>
      </c>
      <c r="V152" s="17">
        <v>1.3849100000000001</v>
      </c>
      <c r="X152" s="17">
        <v>2.96</v>
      </c>
      <c r="Y152" s="17">
        <v>0.50600999999999996</v>
      </c>
      <c r="Z152" s="45"/>
      <c r="AA152" s="17">
        <v>2.96</v>
      </c>
      <c r="AB152" s="17">
        <v>0.63007000000000002</v>
      </c>
      <c r="AC152" s="45"/>
      <c r="AD152" s="17">
        <v>2.96</v>
      </c>
      <c r="AE152" s="17">
        <v>0.96211000000000002</v>
      </c>
      <c r="AF152" s="45"/>
      <c r="AG152" s="17">
        <v>2.96</v>
      </c>
      <c r="AH152" s="17">
        <v>1.3539399999999999</v>
      </c>
    </row>
    <row r="153" spans="12:34" x14ac:dyDescent="0.25">
      <c r="L153" s="17">
        <v>2.98</v>
      </c>
      <c r="M153" s="17">
        <v>0.43176999999999999</v>
      </c>
      <c r="N153" s="45"/>
      <c r="O153" s="17">
        <v>2.98</v>
      </c>
      <c r="P153" s="17">
        <v>0.53835</v>
      </c>
      <c r="Q153" s="45"/>
      <c r="R153" s="17">
        <v>2.98</v>
      </c>
      <c r="S153" s="17">
        <v>0.82450000000000001</v>
      </c>
      <c r="T153" s="45"/>
      <c r="U153" s="17">
        <v>2.98</v>
      </c>
      <c r="V153" s="17">
        <v>1.37852</v>
      </c>
      <c r="X153" s="17">
        <v>2.98</v>
      </c>
      <c r="Y153" s="17">
        <v>0.50390999999999997</v>
      </c>
      <c r="Z153" s="45"/>
      <c r="AA153" s="17">
        <v>2.98</v>
      </c>
      <c r="AB153" s="17">
        <v>0.62751999999999997</v>
      </c>
      <c r="AC153" s="45"/>
      <c r="AD153" s="17">
        <v>2.98</v>
      </c>
      <c r="AE153" s="17">
        <v>0.95838999999999996</v>
      </c>
      <c r="AF153" s="45"/>
      <c r="AG153" s="17">
        <v>2.98</v>
      </c>
      <c r="AH153" s="17">
        <v>1.3491599999999999</v>
      </c>
    </row>
    <row r="154" spans="12:34" x14ac:dyDescent="0.25">
      <c r="L154" s="17">
        <v>3</v>
      </c>
      <c r="M154" s="17">
        <v>0.42963000000000001</v>
      </c>
      <c r="N154" s="45"/>
      <c r="O154" s="17">
        <v>3</v>
      </c>
      <c r="P154" s="17">
        <v>0.53571000000000002</v>
      </c>
      <c r="Q154" s="45"/>
      <c r="R154" s="17">
        <v>3</v>
      </c>
      <c r="S154" s="17">
        <v>0.82055999999999996</v>
      </c>
      <c r="T154" s="45"/>
      <c r="U154" s="17">
        <v>3</v>
      </c>
      <c r="V154" s="17">
        <v>1.37222</v>
      </c>
      <c r="X154" s="17">
        <v>3</v>
      </c>
      <c r="Y154" s="17">
        <v>0.50185000000000002</v>
      </c>
      <c r="Z154" s="45"/>
      <c r="AA154" s="17">
        <v>3</v>
      </c>
      <c r="AB154" s="17">
        <v>0.625</v>
      </c>
      <c r="AC154" s="45"/>
      <c r="AD154" s="17">
        <v>3</v>
      </c>
      <c r="AE154" s="17">
        <v>0.95472000000000001</v>
      </c>
      <c r="AF154" s="45"/>
      <c r="AG154" s="17">
        <v>3</v>
      </c>
      <c r="AH154" s="17">
        <v>1.3444400000000001</v>
      </c>
    </row>
    <row r="155" spans="12:34" x14ac:dyDescent="0.25">
      <c r="L155" s="17">
        <v>3.02</v>
      </c>
      <c r="M155" s="17">
        <v>0.42752000000000001</v>
      </c>
      <c r="N155" s="45"/>
      <c r="O155" s="17">
        <v>3.02</v>
      </c>
      <c r="P155" s="17">
        <v>0.53310999999999997</v>
      </c>
      <c r="Q155" s="45"/>
      <c r="R155" s="17">
        <v>3.02</v>
      </c>
      <c r="S155" s="17">
        <v>0.81667000000000001</v>
      </c>
      <c r="T155" s="45"/>
      <c r="U155" s="17">
        <v>3.02</v>
      </c>
      <c r="V155" s="17">
        <v>1.3660000000000001</v>
      </c>
      <c r="X155" s="17">
        <v>3.02</v>
      </c>
      <c r="Y155" s="17">
        <v>0.49981999999999999</v>
      </c>
      <c r="Z155" s="45"/>
      <c r="AA155" s="17">
        <v>3.02</v>
      </c>
      <c r="AB155" s="17">
        <v>0.62251999999999996</v>
      </c>
      <c r="AC155" s="45"/>
      <c r="AD155" s="17">
        <v>3.02</v>
      </c>
      <c r="AE155" s="17">
        <v>0.95109999999999995</v>
      </c>
      <c r="AF155" s="45"/>
      <c r="AG155" s="17">
        <v>3.02</v>
      </c>
      <c r="AH155" s="17">
        <v>1.33979</v>
      </c>
    </row>
    <row r="156" spans="12:34" x14ac:dyDescent="0.25">
      <c r="L156" s="17">
        <v>3.04</v>
      </c>
      <c r="M156" s="17">
        <v>0.42543999999999998</v>
      </c>
      <c r="N156" s="45"/>
      <c r="O156" s="17">
        <v>3.04</v>
      </c>
      <c r="P156" s="17">
        <v>0.53054999999999997</v>
      </c>
      <c r="Q156" s="45"/>
      <c r="R156" s="17">
        <v>3.04</v>
      </c>
      <c r="S156" s="17">
        <v>0.81283000000000005</v>
      </c>
      <c r="T156" s="45"/>
      <c r="U156" s="17">
        <v>3.04</v>
      </c>
      <c r="V156" s="17">
        <v>1.3598699999999999</v>
      </c>
      <c r="X156" s="17">
        <v>3.04</v>
      </c>
      <c r="Y156" s="17">
        <v>0.49780999999999997</v>
      </c>
      <c r="Z156" s="45"/>
      <c r="AA156" s="17">
        <v>3.04</v>
      </c>
      <c r="AB156" s="17">
        <v>0.62007000000000001</v>
      </c>
      <c r="AC156" s="45"/>
      <c r="AD156" s="17">
        <v>3.04</v>
      </c>
      <c r="AE156" s="17">
        <v>0.94752999999999998</v>
      </c>
      <c r="AF156" s="45"/>
      <c r="AG156" s="17">
        <v>3.04</v>
      </c>
      <c r="AH156" s="17">
        <v>1.3351999999999999</v>
      </c>
    </row>
    <row r="157" spans="12:34" x14ac:dyDescent="0.25">
      <c r="L157" s="17">
        <v>3.06</v>
      </c>
      <c r="M157" s="17">
        <v>0.42337999999999998</v>
      </c>
      <c r="N157" s="45"/>
      <c r="O157" s="17">
        <v>3.06</v>
      </c>
      <c r="P157" s="17">
        <v>0.52800999999999998</v>
      </c>
      <c r="Q157" s="45"/>
      <c r="R157" s="17">
        <v>3.06</v>
      </c>
      <c r="S157" s="17">
        <v>0.80903999999999998</v>
      </c>
      <c r="T157" s="45"/>
      <c r="U157" s="17">
        <v>3.06</v>
      </c>
      <c r="V157" s="17">
        <v>1.35381</v>
      </c>
      <c r="X157" s="17">
        <v>3.06</v>
      </c>
      <c r="Y157" s="17">
        <v>0.49581999999999998</v>
      </c>
      <c r="Z157" s="45"/>
      <c r="AA157" s="17">
        <v>3.06</v>
      </c>
      <c r="AB157" s="17">
        <v>0.61765000000000003</v>
      </c>
      <c r="AC157" s="45"/>
      <c r="AD157" s="17">
        <v>3.06</v>
      </c>
      <c r="AE157" s="17">
        <v>0.94401000000000002</v>
      </c>
      <c r="AF157" s="45"/>
      <c r="AG157" s="17">
        <v>3.06</v>
      </c>
      <c r="AH157" s="17">
        <v>1.33066</v>
      </c>
    </row>
    <row r="158" spans="12:34" x14ac:dyDescent="0.25">
      <c r="L158" s="17">
        <v>3.08</v>
      </c>
      <c r="M158" s="17">
        <v>0.42136000000000001</v>
      </c>
      <c r="N158" s="45"/>
      <c r="O158" s="17">
        <v>3.08</v>
      </c>
      <c r="P158" s="17">
        <v>0.52551000000000003</v>
      </c>
      <c r="Q158" s="45"/>
      <c r="R158" s="17">
        <v>3.08</v>
      </c>
      <c r="S158" s="17">
        <v>0.80530000000000002</v>
      </c>
      <c r="T158" s="45"/>
      <c r="U158" s="17">
        <v>3.08</v>
      </c>
      <c r="V158" s="17">
        <v>1.3478399999999999</v>
      </c>
      <c r="X158" s="17">
        <v>3.08</v>
      </c>
      <c r="Y158" s="17">
        <v>0.49386999999999998</v>
      </c>
      <c r="Z158" s="45"/>
      <c r="AA158" s="17">
        <v>3.08</v>
      </c>
      <c r="AB158" s="17">
        <v>0.61526000000000003</v>
      </c>
      <c r="AC158" s="45"/>
      <c r="AD158" s="17">
        <v>3.08</v>
      </c>
      <c r="AE158" s="17">
        <v>0.94052999999999998</v>
      </c>
      <c r="AF158" s="45"/>
      <c r="AG158" s="17">
        <v>3.08</v>
      </c>
      <c r="AH158" s="17">
        <v>1.32619</v>
      </c>
    </row>
    <row r="159" spans="12:34" x14ac:dyDescent="0.25">
      <c r="L159" s="17">
        <v>3.1</v>
      </c>
      <c r="M159" s="17">
        <v>0.41935</v>
      </c>
      <c r="N159" s="45"/>
      <c r="O159" s="17">
        <v>3.1</v>
      </c>
      <c r="P159" s="17">
        <v>0.52303999999999995</v>
      </c>
      <c r="Q159" s="45"/>
      <c r="R159" s="17">
        <v>3.1</v>
      </c>
      <c r="S159" s="17">
        <v>0.80161000000000004</v>
      </c>
      <c r="T159" s="45"/>
      <c r="U159" s="17">
        <v>3.1</v>
      </c>
      <c r="V159" s="17">
        <v>1.3419399999999999</v>
      </c>
      <c r="X159" s="17">
        <v>3.1</v>
      </c>
      <c r="Y159" s="17">
        <v>0.49193999999999999</v>
      </c>
      <c r="Z159" s="45"/>
      <c r="AA159" s="17">
        <v>3.1</v>
      </c>
      <c r="AB159" s="17">
        <v>0.6129</v>
      </c>
      <c r="AC159" s="45"/>
      <c r="AD159" s="17">
        <v>3.1</v>
      </c>
      <c r="AE159" s="17">
        <v>0.93710000000000004</v>
      </c>
      <c r="AF159" s="45"/>
      <c r="AG159" s="17">
        <v>3.1</v>
      </c>
      <c r="AH159" s="17">
        <v>1.3217699999999999</v>
      </c>
    </row>
    <row r="160" spans="12:34" x14ac:dyDescent="0.25">
      <c r="L160" s="17">
        <v>3.12</v>
      </c>
      <c r="M160" s="17">
        <v>0.41737999999999997</v>
      </c>
      <c r="N160" s="45"/>
      <c r="O160" s="17">
        <v>3.12</v>
      </c>
      <c r="P160" s="17">
        <v>0.52059999999999995</v>
      </c>
      <c r="Q160" s="45"/>
      <c r="R160" s="17">
        <v>3.12</v>
      </c>
      <c r="S160" s="17">
        <v>0.79796999999999996</v>
      </c>
      <c r="T160" s="45"/>
      <c r="U160" s="17">
        <v>3.12</v>
      </c>
      <c r="V160" s="17">
        <v>1.3361099999999999</v>
      </c>
      <c r="X160" s="17">
        <v>3.12</v>
      </c>
      <c r="Y160" s="17">
        <v>0.49003000000000002</v>
      </c>
      <c r="Z160" s="45"/>
      <c r="AA160" s="17">
        <v>3.12</v>
      </c>
      <c r="AB160" s="17">
        <v>0.61058000000000001</v>
      </c>
      <c r="AC160" s="45"/>
      <c r="AD160" s="17">
        <v>3.12</v>
      </c>
      <c r="AE160" s="17">
        <v>0.93371000000000004</v>
      </c>
      <c r="AF160" s="45"/>
      <c r="AG160" s="17">
        <v>3.12</v>
      </c>
      <c r="AH160" s="17">
        <v>1.31741</v>
      </c>
    </row>
    <row r="161" spans="12:34" x14ac:dyDescent="0.25">
      <c r="L161" s="17">
        <v>3.14</v>
      </c>
      <c r="M161" s="17">
        <v>0.41543000000000002</v>
      </c>
      <c r="N161" s="45"/>
      <c r="O161" s="17">
        <v>3.14</v>
      </c>
      <c r="P161" s="17">
        <v>0.51819999999999999</v>
      </c>
      <c r="Q161" s="45"/>
      <c r="R161" s="17">
        <v>3.14</v>
      </c>
      <c r="S161" s="17">
        <v>0.79437000000000002</v>
      </c>
      <c r="T161" s="45"/>
      <c r="U161" s="17">
        <v>3.14</v>
      </c>
      <c r="V161" s="17">
        <v>1.33036</v>
      </c>
      <c r="X161" s="17">
        <v>3.14</v>
      </c>
      <c r="Y161" s="17">
        <v>0.48814999999999997</v>
      </c>
      <c r="Z161" s="45"/>
      <c r="AA161" s="17">
        <v>3.14</v>
      </c>
      <c r="AB161" s="17">
        <v>0.60828000000000004</v>
      </c>
      <c r="AC161" s="45"/>
      <c r="AD161" s="17">
        <v>3.14</v>
      </c>
      <c r="AE161" s="17">
        <v>0.93035999999999996</v>
      </c>
      <c r="AF161" s="45"/>
      <c r="AG161" s="17">
        <v>3.14</v>
      </c>
      <c r="AH161" s="17">
        <v>1.31311</v>
      </c>
    </row>
    <row r="162" spans="12:34" x14ac:dyDescent="0.25">
      <c r="L162" s="17">
        <v>3.16</v>
      </c>
      <c r="M162" s="17">
        <v>0.41349999999999998</v>
      </c>
      <c r="N162" s="45"/>
      <c r="O162" s="17">
        <v>3.16</v>
      </c>
      <c r="P162" s="17">
        <v>0.51581999999999995</v>
      </c>
      <c r="Q162" s="45"/>
      <c r="R162" s="17">
        <v>3.16</v>
      </c>
      <c r="S162" s="17">
        <v>0.79081999999999997</v>
      </c>
      <c r="T162" s="45"/>
      <c r="U162" s="17">
        <v>3.16</v>
      </c>
      <c r="V162" s="17">
        <v>1.3246800000000001</v>
      </c>
      <c r="X162" s="17">
        <v>3.16</v>
      </c>
      <c r="Y162" s="17">
        <v>0.48629</v>
      </c>
      <c r="Z162" s="45"/>
      <c r="AA162" s="17">
        <v>3.16</v>
      </c>
      <c r="AB162" s="17">
        <v>0.60601000000000005</v>
      </c>
      <c r="AC162" s="45"/>
      <c r="AD162" s="17">
        <v>3.16</v>
      </c>
      <c r="AE162" s="17">
        <v>0.92706</v>
      </c>
      <c r="AF162" s="45"/>
      <c r="AG162" s="17">
        <v>3.16</v>
      </c>
      <c r="AH162" s="17">
        <v>1.3088599999999999</v>
      </c>
    </row>
    <row r="163" spans="12:34" x14ac:dyDescent="0.25">
      <c r="L163" s="17">
        <v>3.18</v>
      </c>
      <c r="M163" s="17">
        <v>0.41160000000000002</v>
      </c>
      <c r="N163" s="45"/>
      <c r="O163" s="17">
        <v>3.18</v>
      </c>
      <c r="P163" s="17">
        <v>0.51348000000000005</v>
      </c>
      <c r="Q163" s="45"/>
      <c r="R163" s="17">
        <v>3.18</v>
      </c>
      <c r="S163" s="17">
        <v>0.78732000000000002</v>
      </c>
      <c r="T163" s="45"/>
      <c r="U163" s="17">
        <v>3.18</v>
      </c>
      <c r="V163" s="17">
        <v>1.31908</v>
      </c>
      <c r="X163" s="17">
        <v>3.18</v>
      </c>
      <c r="Y163" s="17">
        <v>0.48444999999999999</v>
      </c>
      <c r="Z163" s="45"/>
      <c r="AA163" s="17">
        <v>3.18</v>
      </c>
      <c r="AB163" s="17">
        <v>0.60377000000000003</v>
      </c>
      <c r="AC163" s="45"/>
      <c r="AD163" s="17">
        <v>3.18</v>
      </c>
      <c r="AE163" s="17">
        <v>0.92379</v>
      </c>
      <c r="AF163" s="45"/>
      <c r="AG163" s="17">
        <v>3.18</v>
      </c>
      <c r="AH163" s="17">
        <v>1.3046599999999999</v>
      </c>
    </row>
    <row r="164" spans="12:34" x14ac:dyDescent="0.25">
      <c r="L164" s="17">
        <v>3.2</v>
      </c>
      <c r="M164" s="17">
        <v>0.40971999999999997</v>
      </c>
      <c r="N164" s="45"/>
      <c r="O164" s="17">
        <v>3.2</v>
      </c>
      <c r="P164" s="17">
        <v>0.51115999999999995</v>
      </c>
      <c r="Q164" s="45"/>
      <c r="R164" s="17">
        <v>3.2</v>
      </c>
      <c r="S164" s="17">
        <v>0.78385000000000005</v>
      </c>
      <c r="T164" s="45"/>
      <c r="U164" s="17">
        <v>3.2</v>
      </c>
      <c r="V164" s="17">
        <v>1.3135399999999999</v>
      </c>
      <c r="X164" s="17">
        <v>3.2</v>
      </c>
      <c r="Y164" s="17">
        <v>0.48264000000000001</v>
      </c>
      <c r="Z164" s="45"/>
      <c r="AA164" s="17">
        <v>3.2</v>
      </c>
      <c r="AB164" s="17">
        <v>0.60155999999999998</v>
      </c>
      <c r="AC164" s="45"/>
      <c r="AD164" s="17">
        <v>3.2</v>
      </c>
      <c r="AE164" s="17">
        <v>0.92057</v>
      </c>
      <c r="AF164" s="45"/>
      <c r="AG164" s="17">
        <v>3.2</v>
      </c>
      <c r="AH164" s="17">
        <v>1.3005199999999999</v>
      </c>
    </row>
    <row r="165" spans="12:34" x14ac:dyDescent="0.25">
      <c r="L165" s="17">
        <v>3.22</v>
      </c>
      <c r="M165" s="17">
        <v>0.40787000000000001</v>
      </c>
      <c r="N165" s="45"/>
      <c r="O165" s="17">
        <v>3.22</v>
      </c>
      <c r="P165" s="17">
        <v>0.50887000000000004</v>
      </c>
      <c r="Q165" s="45"/>
      <c r="R165" s="17">
        <v>3.22</v>
      </c>
      <c r="S165" s="17">
        <v>0.78042999999999996</v>
      </c>
      <c r="T165" s="45"/>
      <c r="U165" s="17">
        <v>3.22</v>
      </c>
      <c r="V165" s="17">
        <v>1.3080700000000001</v>
      </c>
      <c r="X165" s="17">
        <v>3.22</v>
      </c>
      <c r="Y165" s="17">
        <v>0.48085</v>
      </c>
      <c r="Z165" s="45"/>
      <c r="AA165" s="17">
        <v>3.22</v>
      </c>
      <c r="AB165" s="17">
        <v>0.59938000000000002</v>
      </c>
      <c r="AC165" s="45"/>
      <c r="AD165" s="17">
        <v>3.22</v>
      </c>
      <c r="AE165" s="17">
        <v>0.91739000000000004</v>
      </c>
      <c r="AF165" s="45"/>
      <c r="AG165" s="17">
        <v>3.22</v>
      </c>
      <c r="AH165" s="17">
        <v>1.29643</v>
      </c>
    </row>
    <row r="166" spans="12:34" x14ac:dyDescent="0.25">
      <c r="L166" s="17">
        <v>3.24</v>
      </c>
      <c r="M166" s="17">
        <v>0.40604000000000001</v>
      </c>
      <c r="N166" s="45"/>
      <c r="O166" s="17">
        <v>3.24</v>
      </c>
      <c r="P166" s="17">
        <v>0.50661</v>
      </c>
      <c r="Q166" s="45"/>
      <c r="R166" s="17">
        <v>3.24</v>
      </c>
      <c r="S166" s="17">
        <v>0.77705999999999997</v>
      </c>
      <c r="T166" s="45"/>
      <c r="U166" s="17">
        <v>3.24</v>
      </c>
      <c r="V166" s="17">
        <v>1.30267</v>
      </c>
      <c r="X166" s="17">
        <v>3.24</v>
      </c>
      <c r="Y166" s="17">
        <v>0.47908000000000001</v>
      </c>
      <c r="Z166" s="45"/>
      <c r="AA166" s="17">
        <v>3.24</v>
      </c>
      <c r="AB166" s="17">
        <v>0.59721999999999997</v>
      </c>
      <c r="AC166" s="45"/>
      <c r="AD166" s="17">
        <v>3.24</v>
      </c>
      <c r="AE166" s="17">
        <v>0.91425000000000001</v>
      </c>
      <c r="AF166" s="45"/>
      <c r="AG166" s="17">
        <v>3.24</v>
      </c>
      <c r="AH166" s="17">
        <v>1.2923899999999999</v>
      </c>
    </row>
    <row r="167" spans="12:34" x14ac:dyDescent="0.25">
      <c r="L167" s="17">
        <v>3.26</v>
      </c>
      <c r="M167" s="17">
        <v>0.40422999999999998</v>
      </c>
      <c r="N167" s="45"/>
      <c r="O167" s="17">
        <v>3.26</v>
      </c>
      <c r="P167" s="17">
        <v>0.50438000000000005</v>
      </c>
      <c r="Q167" s="45"/>
      <c r="R167" s="17">
        <v>3.26</v>
      </c>
      <c r="S167" s="17">
        <v>0.77371999999999996</v>
      </c>
      <c r="T167" s="45"/>
      <c r="U167" s="17">
        <v>3.26</v>
      </c>
      <c r="V167" s="17">
        <v>1.2973399999999999</v>
      </c>
      <c r="X167" s="17">
        <v>3.26</v>
      </c>
      <c r="Y167" s="17">
        <v>0.47732999999999998</v>
      </c>
      <c r="Z167" s="45"/>
      <c r="AA167" s="17">
        <v>3.26</v>
      </c>
      <c r="AB167" s="17">
        <v>0.59509000000000001</v>
      </c>
      <c r="AC167" s="45"/>
      <c r="AD167" s="17">
        <v>3.26</v>
      </c>
      <c r="AE167" s="17">
        <v>0.91115000000000002</v>
      </c>
      <c r="AF167" s="45"/>
      <c r="AG167" s="17">
        <v>3.26</v>
      </c>
      <c r="AH167" s="17">
        <v>1.2883899999999999</v>
      </c>
    </row>
    <row r="168" spans="12:34" x14ac:dyDescent="0.25">
      <c r="L168" s="17">
        <v>3.28</v>
      </c>
      <c r="M168" s="17">
        <v>0.40244000000000002</v>
      </c>
      <c r="N168" s="45"/>
      <c r="O168" s="17">
        <v>3.28</v>
      </c>
      <c r="P168" s="17">
        <v>0.50217999999999996</v>
      </c>
      <c r="Q168" s="45"/>
      <c r="R168" s="17">
        <v>3.28</v>
      </c>
      <c r="S168" s="17">
        <v>0.77042999999999995</v>
      </c>
      <c r="T168" s="45"/>
      <c r="U168" s="17">
        <v>3.28</v>
      </c>
      <c r="V168" s="17">
        <v>1.2920700000000001</v>
      </c>
      <c r="X168" s="17">
        <v>3.28</v>
      </c>
      <c r="Y168" s="17">
        <v>0.47560999999999998</v>
      </c>
      <c r="Z168" s="45"/>
      <c r="AA168" s="17">
        <v>3.28</v>
      </c>
      <c r="AB168" s="17">
        <v>0.59299000000000002</v>
      </c>
      <c r="AC168" s="45"/>
      <c r="AD168" s="17">
        <v>3.28</v>
      </c>
      <c r="AE168" s="17">
        <v>0.90808</v>
      </c>
      <c r="AF168" s="45"/>
      <c r="AG168" s="17">
        <v>3.28</v>
      </c>
      <c r="AH168" s="17">
        <v>1.2844500000000001</v>
      </c>
    </row>
    <row r="169" spans="12:34" x14ac:dyDescent="0.25">
      <c r="L169" s="17">
        <v>3.3</v>
      </c>
      <c r="M169" s="17">
        <v>0.40067000000000003</v>
      </c>
      <c r="N169" s="45"/>
      <c r="O169" s="17">
        <v>3.3</v>
      </c>
      <c r="P169" s="17">
        <v>0.5</v>
      </c>
      <c r="Q169" s="45"/>
      <c r="R169" s="17">
        <v>3.3</v>
      </c>
      <c r="S169" s="17">
        <v>0.76717000000000002</v>
      </c>
      <c r="T169" s="45"/>
      <c r="U169" s="17">
        <v>3.3</v>
      </c>
      <c r="V169" s="17">
        <v>1.28687</v>
      </c>
      <c r="X169" s="17">
        <v>3.3</v>
      </c>
      <c r="Y169" s="17">
        <v>0.47391</v>
      </c>
      <c r="Z169" s="45"/>
      <c r="AA169" s="17">
        <v>3.3</v>
      </c>
      <c r="AB169" s="17">
        <v>0.59091000000000005</v>
      </c>
      <c r="AC169" s="45"/>
      <c r="AD169" s="17">
        <v>3.3</v>
      </c>
      <c r="AE169" s="17">
        <v>0.90505000000000002</v>
      </c>
      <c r="AF169" s="45"/>
      <c r="AG169" s="17">
        <v>3.3</v>
      </c>
      <c r="AH169" s="17">
        <v>1.2805599999999999</v>
      </c>
    </row>
    <row r="170" spans="12:34" x14ac:dyDescent="0.25">
      <c r="L170" s="17">
        <v>3.32</v>
      </c>
      <c r="M170" s="17">
        <v>0.39893000000000001</v>
      </c>
      <c r="N170" s="45"/>
      <c r="O170" s="17">
        <v>3.32</v>
      </c>
      <c r="P170" s="17">
        <v>0.49785000000000001</v>
      </c>
      <c r="Q170" s="45"/>
      <c r="R170" s="17">
        <v>3.32</v>
      </c>
      <c r="S170" s="17">
        <v>0.76395999999999997</v>
      </c>
      <c r="T170" s="45"/>
      <c r="U170" s="17">
        <v>3.32</v>
      </c>
      <c r="V170" s="17">
        <v>1.28173</v>
      </c>
      <c r="X170" s="17">
        <v>3.32</v>
      </c>
      <c r="Y170" s="17">
        <v>0.47221999999999997</v>
      </c>
      <c r="Z170" s="45"/>
      <c r="AA170" s="17">
        <v>3.32</v>
      </c>
      <c r="AB170" s="17">
        <v>0.58886000000000005</v>
      </c>
      <c r="AC170" s="45"/>
      <c r="AD170" s="17">
        <v>3.32</v>
      </c>
      <c r="AE170" s="17">
        <v>0.90205999999999997</v>
      </c>
      <c r="AF170" s="45"/>
      <c r="AG170" s="17">
        <v>3.32</v>
      </c>
      <c r="AH170" s="17">
        <v>1.27671</v>
      </c>
    </row>
    <row r="171" spans="12:34" x14ac:dyDescent="0.25">
      <c r="L171" s="17">
        <v>3.34</v>
      </c>
      <c r="M171" s="17">
        <v>0.39721000000000001</v>
      </c>
      <c r="N171" s="45"/>
      <c r="O171" s="17">
        <v>3.34</v>
      </c>
      <c r="P171" s="17">
        <v>0.49571999999999999</v>
      </c>
      <c r="Q171" s="45"/>
      <c r="R171" s="17">
        <v>3.34</v>
      </c>
      <c r="S171" s="17">
        <v>0.76078000000000001</v>
      </c>
      <c r="T171" s="45"/>
      <c r="U171" s="17">
        <v>3.34</v>
      </c>
      <c r="V171" s="17">
        <v>1.2766500000000001</v>
      </c>
      <c r="X171" s="17">
        <v>3.34</v>
      </c>
      <c r="Y171" s="17">
        <v>0.47055999999999998</v>
      </c>
      <c r="Z171" s="45"/>
      <c r="AA171" s="17">
        <v>3.34</v>
      </c>
      <c r="AB171" s="17">
        <v>0.58682999999999996</v>
      </c>
      <c r="AC171" s="45"/>
      <c r="AD171" s="17">
        <v>3.34</v>
      </c>
      <c r="AE171" s="17">
        <v>0.89910000000000001</v>
      </c>
      <c r="AF171" s="45"/>
      <c r="AG171" s="17">
        <v>3.34</v>
      </c>
      <c r="AH171" s="17">
        <v>1.2728999999999999</v>
      </c>
    </row>
    <row r="172" spans="12:34" x14ac:dyDescent="0.25">
      <c r="L172" s="17">
        <v>3.36</v>
      </c>
      <c r="M172" s="17">
        <v>0.39550000000000002</v>
      </c>
      <c r="N172" s="45"/>
      <c r="O172" s="17">
        <v>3.36</v>
      </c>
      <c r="P172" s="17">
        <v>0.49362</v>
      </c>
      <c r="Q172" s="45"/>
      <c r="R172" s="17">
        <v>3.36</v>
      </c>
      <c r="S172" s="17">
        <v>0.75763999999999998</v>
      </c>
      <c r="T172" s="45"/>
      <c r="U172" s="17">
        <v>3.36</v>
      </c>
      <c r="V172" s="17">
        <v>1.27163</v>
      </c>
      <c r="X172" s="17">
        <v>3.36</v>
      </c>
      <c r="Y172" s="17">
        <v>0.46892</v>
      </c>
      <c r="Z172" s="45"/>
      <c r="AA172" s="17">
        <v>3.36</v>
      </c>
      <c r="AB172" s="17">
        <v>0.58482000000000001</v>
      </c>
      <c r="AC172" s="45"/>
      <c r="AD172" s="17">
        <v>3.36</v>
      </c>
      <c r="AE172" s="17">
        <v>0.89617999999999998</v>
      </c>
      <c r="AF172" s="45"/>
      <c r="AG172" s="17">
        <v>3.36</v>
      </c>
      <c r="AH172" s="17">
        <v>1.26915</v>
      </c>
    </row>
    <row r="173" spans="12:34" x14ac:dyDescent="0.25">
      <c r="L173" s="17">
        <v>3.38</v>
      </c>
      <c r="M173" s="17">
        <v>0.39382</v>
      </c>
      <c r="N173" s="45"/>
      <c r="O173" s="17">
        <v>3.38</v>
      </c>
      <c r="P173" s="17">
        <v>0.49154999999999999</v>
      </c>
      <c r="Q173" s="45"/>
      <c r="R173" s="17">
        <v>3.38</v>
      </c>
      <c r="S173" s="17">
        <v>0.75453999999999999</v>
      </c>
      <c r="T173" s="45"/>
      <c r="U173" s="17">
        <v>3.38</v>
      </c>
      <c r="V173" s="17">
        <v>1.26667</v>
      </c>
      <c r="X173" s="17">
        <v>3.38</v>
      </c>
      <c r="Y173" s="17">
        <v>0.46728999999999998</v>
      </c>
      <c r="Z173" s="45"/>
      <c r="AA173" s="17">
        <v>3.38</v>
      </c>
      <c r="AB173" s="17">
        <v>0.58284000000000002</v>
      </c>
      <c r="AC173" s="45"/>
      <c r="AD173" s="17">
        <v>3.38</v>
      </c>
      <c r="AE173" s="17">
        <v>0.89329000000000003</v>
      </c>
      <c r="AF173" s="45"/>
      <c r="AG173" s="17">
        <v>3.38</v>
      </c>
      <c r="AH173" s="17">
        <v>1.2654300000000001</v>
      </c>
    </row>
    <row r="174" spans="12:34" x14ac:dyDescent="0.25">
      <c r="L174" s="17">
        <v>3.4</v>
      </c>
      <c r="M174" s="17">
        <v>0.39216000000000001</v>
      </c>
      <c r="N174" s="45"/>
      <c r="O174" s="17">
        <v>3.4</v>
      </c>
      <c r="P174" s="17">
        <v>0.48949999999999999</v>
      </c>
      <c r="Q174" s="45"/>
      <c r="R174" s="17">
        <v>3.4</v>
      </c>
      <c r="S174" s="17">
        <v>0.75146999999999997</v>
      </c>
      <c r="T174" s="45"/>
      <c r="U174" s="17">
        <v>3.4</v>
      </c>
      <c r="V174" s="17">
        <v>1.26176</v>
      </c>
      <c r="X174" s="17">
        <v>3.4</v>
      </c>
      <c r="Y174" s="17">
        <v>0.46568999999999999</v>
      </c>
      <c r="Z174" s="45"/>
      <c r="AA174" s="17">
        <v>3.4</v>
      </c>
      <c r="AB174" s="17">
        <v>0.58087999999999995</v>
      </c>
      <c r="AC174" s="45"/>
      <c r="AD174" s="17">
        <v>3.4</v>
      </c>
      <c r="AE174" s="17">
        <v>0.89044000000000001</v>
      </c>
      <c r="AF174" s="45"/>
      <c r="AG174" s="17">
        <v>3.4</v>
      </c>
      <c r="AH174" s="17">
        <v>1.26176</v>
      </c>
    </row>
    <row r="175" spans="12:34" x14ac:dyDescent="0.25">
      <c r="L175" s="17">
        <v>3.42</v>
      </c>
      <c r="M175" s="17">
        <v>0.39051000000000002</v>
      </c>
      <c r="N175" s="45"/>
      <c r="O175" s="17">
        <v>3.42</v>
      </c>
      <c r="P175" s="17">
        <v>0.48747000000000001</v>
      </c>
      <c r="Q175" s="45"/>
      <c r="R175" s="17">
        <v>3.42</v>
      </c>
      <c r="S175" s="17">
        <v>0.74843999999999999</v>
      </c>
      <c r="T175" s="45"/>
      <c r="U175" s="17">
        <v>3.42</v>
      </c>
      <c r="V175" s="17">
        <v>1.25692</v>
      </c>
      <c r="X175" s="17">
        <v>3.42</v>
      </c>
      <c r="Y175" s="17">
        <v>0.46410000000000001</v>
      </c>
      <c r="Z175" s="45"/>
      <c r="AA175" s="17">
        <v>3.42</v>
      </c>
      <c r="AB175" s="17">
        <v>0.57894999999999996</v>
      </c>
      <c r="AC175" s="45"/>
      <c r="AD175" s="17">
        <v>3.42</v>
      </c>
      <c r="AE175" s="17">
        <v>0.88761999999999996</v>
      </c>
      <c r="AF175" s="45"/>
      <c r="AG175" s="17">
        <v>3.42</v>
      </c>
      <c r="AH175" s="17">
        <v>1.25814</v>
      </c>
    </row>
    <row r="176" spans="12:34" x14ac:dyDescent="0.25">
      <c r="L176" s="17">
        <v>3.44</v>
      </c>
      <c r="M176" s="17">
        <v>0.38889000000000001</v>
      </c>
      <c r="N176" s="45"/>
      <c r="O176" s="17">
        <v>3.44</v>
      </c>
      <c r="P176" s="17">
        <v>0.48547000000000001</v>
      </c>
      <c r="Q176" s="45"/>
      <c r="R176" s="17">
        <v>3.44</v>
      </c>
      <c r="S176" s="17">
        <v>0.74544999999999995</v>
      </c>
      <c r="T176" s="45"/>
      <c r="U176" s="17">
        <v>3.44</v>
      </c>
      <c r="V176" s="17">
        <v>1.25213</v>
      </c>
      <c r="X176" s="17">
        <v>3.44</v>
      </c>
      <c r="Y176" s="17">
        <v>0.46253</v>
      </c>
      <c r="Z176" s="45"/>
      <c r="AA176" s="17">
        <v>3.44</v>
      </c>
      <c r="AB176" s="17">
        <v>0.57703000000000004</v>
      </c>
      <c r="AC176" s="45"/>
      <c r="AD176" s="17">
        <v>3.44</v>
      </c>
      <c r="AE176" s="17">
        <v>0.88483999999999996</v>
      </c>
      <c r="AF176" s="45"/>
      <c r="AG176" s="17">
        <v>3.44</v>
      </c>
      <c r="AH176" s="17">
        <v>1.2545500000000001</v>
      </c>
    </row>
    <row r="177" spans="12:34" x14ac:dyDescent="0.25">
      <c r="L177" s="17">
        <v>3.46</v>
      </c>
      <c r="M177" s="17">
        <v>0.38728000000000001</v>
      </c>
      <c r="N177" s="45"/>
      <c r="O177" s="17">
        <v>3.46</v>
      </c>
      <c r="P177" s="17">
        <v>0.48348000000000002</v>
      </c>
      <c r="Q177" s="45"/>
      <c r="R177" s="17">
        <v>3.46</v>
      </c>
      <c r="S177" s="17">
        <v>0.74248999999999998</v>
      </c>
      <c r="T177" s="45"/>
      <c r="U177" s="17">
        <v>3.46</v>
      </c>
      <c r="V177" s="17">
        <v>1.2474000000000001</v>
      </c>
      <c r="X177" s="17">
        <v>3.46</v>
      </c>
      <c r="Y177" s="17">
        <v>0.46098</v>
      </c>
      <c r="Z177" s="45"/>
      <c r="AA177" s="17">
        <v>3.46</v>
      </c>
      <c r="AB177" s="17">
        <v>0.57513999999999998</v>
      </c>
      <c r="AC177" s="45"/>
      <c r="AD177" s="17">
        <v>3.46</v>
      </c>
      <c r="AE177" s="17">
        <v>0.88207999999999998</v>
      </c>
      <c r="AF177" s="45"/>
      <c r="AG177" s="17">
        <v>3.46</v>
      </c>
      <c r="AH177" s="17">
        <v>1.25101</v>
      </c>
    </row>
    <row r="178" spans="12:34" x14ac:dyDescent="0.25">
      <c r="L178" s="17">
        <v>3.48</v>
      </c>
      <c r="M178" s="17">
        <v>0.38569999999999999</v>
      </c>
      <c r="N178" s="45"/>
      <c r="O178" s="17">
        <v>3.48</v>
      </c>
      <c r="P178" s="17">
        <v>0.48153000000000001</v>
      </c>
      <c r="Q178" s="45"/>
      <c r="R178" s="17">
        <v>3.48</v>
      </c>
      <c r="S178" s="17">
        <v>0.73956</v>
      </c>
      <c r="T178" s="45"/>
      <c r="U178" s="17">
        <v>3.48</v>
      </c>
      <c r="V178" s="17">
        <v>1.24272</v>
      </c>
      <c r="X178" s="17">
        <v>3.48</v>
      </c>
      <c r="Y178" s="17">
        <v>0.45945000000000003</v>
      </c>
      <c r="Z178" s="45"/>
      <c r="AA178" s="17">
        <v>3.48</v>
      </c>
      <c r="AB178" s="17">
        <v>0.57328000000000001</v>
      </c>
      <c r="AC178" s="45"/>
      <c r="AD178" s="17">
        <v>3.48</v>
      </c>
      <c r="AE178" s="17">
        <v>0.87936000000000003</v>
      </c>
      <c r="AF178" s="45"/>
      <c r="AG178" s="17">
        <v>3.48</v>
      </c>
      <c r="AH178" s="17">
        <v>1.2475099999999999</v>
      </c>
    </row>
    <row r="179" spans="12:34" x14ac:dyDescent="0.25">
      <c r="L179" s="17">
        <v>3.5</v>
      </c>
      <c r="M179" s="17">
        <v>0.38413000000000003</v>
      </c>
      <c r="N179" s="45"/>
      <c r="O179" s="17">
        <v>3.5</v>
      </c>
      <c r="P179" s="17">
        <v>0.47959000000000002</v>
      </c>
      <c r="Q179" s="45"/>
      <c r="R179" s="17">
        <v>3.5</v>
      </c>
      <c r="S179" s="17">
        <v>0.73667000000000005</v>
      </c>
      <c r="T179" s="45"/>
      <c r="U179" s="17">
        <v>3.5</v>
      </c>
      <c r="V179" s="17">
        <v>1.2381</v>
      </c>
      <c r="X179" s="17">
        <v>3.5</v>
      </c>
      <c r="Y179" s="17">
        <v>0.45794000000000001</v>
      </c>
      <c r="Z179" s="45"/>
      <c r="AA179" s="17">
        <v>3.5</v>
      </c>
      <c r="AB179" s="17">
        <v>0.57142999999999999</v>
      </c>
      <c r="AC179" s="45"/>
      <c r="AD179" s="17">
        <v>3.5</v>
      </c>
      <c r="AE179" s="17">
        <v>0.87666999999999995</v>
      </c>
      <c r="AF179" s="45"/>
      <c r="AG179" s="17">
        <v>3.5</v>
      </c>
      <c r="AH179" s="17">
        <v>1.2440500000000001</v>
      </c>
    </row>
    <row r="180" spans="12:34" x14ac:dyDescent="0.25">
      <c r="L180" s="17">
        <v>3.52</v>
      </c>
      <c r="M180" s="17">
        <v>0.38257999999999998</v>
      </c>
      <c r="N180" s="45"/>
      <c r="O180" s="17">
        <v>3.52</v>
      </c>
      <c r="P180" s="17">
        <v>0.47767999999999999</v>
      </c>
      <c r="Q180" s="45"/>
      <c r="R180" s="17">
        <v>3.52</v>
      </c>
      <c r="S180" s="17">
        <v>0.73380999999999996</v>
      </c>
      <c r="T180" s="45"/>
      <c r="U180" s="17">
        <v>3.52</v>
      </c>
      <c r="V180" s="17">
        <v>1.2335199999999999</v>
      </c>
      <c r="X180" s="17">
        <v>3.52</v>
      </c>
      <c r="Y180" s="17">
        <v>0.45644000000000001</v>
      </c>
      <c r="Z180" s="45"/>
      <c r="AA180" s="17">
        <v>3.52</v>
      </c>
      <c r="AB180" s="17">
        <v>0.5696</v>
      </c>
      <c r="AC180" s="45"/>
      <c r="AD180" s="17">
        <v>3.52</v>
      </c>
      <c r="AE180" s="17">
        <v>0.87400999999999995</v>
      </c>
      <c r="AF180" s="45"/>
      <c r="AG180" s="17">
        <v>3.52</v>
      </c>
      <c r="AH180" s="17">
        <v>1.2406299999999999</v>
      </c>
    </row>
    <row r="181" spans="12:34" x14ac:dyDescent="0.25">
      <c r="L181" s="17">
        <v>3.54</v>
      </c>
      <c r="M181" s="17">
        <v>0.38103999999999999</v>
      </c>
      <c r="N181" s="45"/>
      <c r="O181" s="17">
        <v>3.54</v>
      </c>
      <c r="P181" s="17">
        <v>0.47578999999999999</v>
      </c>
      <c r="Q181" s="45"/>
      <c r="R181" s="17">
        <v>3.54</v>
      </c>
      <c r="S181" s="17">
        <v>0.73097999999999996</v>
      </c>
      <c r="T181" s="45"/>
      <c r="U181" s="17">
        <v>3.54</v>
      </c>
      <c r="V181" s="17">
        <v>1.2290000000000001</v>
      </c>
      <c r="X181" s="17">
        <v>3.54</v>
      </c>
      <c r="Y181" s="17">
        <v>0.45495999999999998</v>
      </c>
      <c r="Z181" s="45"/>
      <c r="AA181" s="17">
        <v>3.54</v>
      </c>
      <c r="AB181" s="17">
        <v>0.56779999999999997</v>
      </c>
      <c r="AC181" s="45"/>
      <c r="AD181" s="17">
        <v>3.54</v>
      </c>
      <c r="AE181" s="17">
        <v>0.87136999999999998</v>
      </c>
      <c r="AF181" s="45"/>
      <c r="AG181" s="17">
        <v>3.54</v>
      </c>
      <c r="AH181" s="17">
        <v>1.2372399999999999</v>
      </c>
    </row>
    <row r="182" spans="12:34" x14ac:dyDescent="0.25">
      <c r="L182" s="17">
        <v>3.56</v>
      </c>
      <c r="M182" s="17">
        <v>0.37952999999999998</v>
      </c>
      <c r="N182" s="45"/>
      <c r="O182" s="17">
        <v>3.56</v>
      </c>
      <c r="P182" s="17">
        <v>0.47392000000000001</v>
      </c>
      <c r="Q182" s="45"/>
      <c r="R182" s="17">
        <v>3.56</v>
      </c>
      <c r="S182" s="17">
        <v>0.72818000000000005</v>
      </c>
      <c r="T182" s="45"/>
      <c r="U182" s="17">
        <v>3.56</v>
      </c>
      <c r="V182" s="17">
        <v>1.2245299999999999</v>
      </c>
      <c r="X182" s="17">
        <v>3.56</v>
      </c>
      <c r="Y182" s="17">
        <v>0.45350000000000001</v>
      </c>
      <c r="Z182" s="45"/>
      <c r="AA182" s="17">
        <v>3.56</v>
      </c>
      <c r="AB182" s="17">
        <v>0.56601000000000001</v>
      </c>
      <c r="AC182" s="45"/>
      <c r="AD182" s="17">
        <v>3.56</v>
      </c>
      <c r="AE182" s="17">
        <v>0.86877000000000004</v>
      </c>
      <c r="AF182" s="45"/>
      <c r="AG182" s="17">
        <v>3.56</v>
      </c>
      <c r="AH182" s="17">
        <v>1.2339</v>
      </c>
    </row>
    <row r="183" spans="12:34" x14ac:dyDescent="0.25">
      <c r="L183" s="17">
        <v>3.58</v>
      </c>
      <c r="M183" s="17">
        <v>0.37802999999999998</v>
      </c>
      <c r="N183" s="45"/>
      <c r="O183" s="17">
        <v>3.58</v>
      </c>
      <c r="P183" s="17">
        <v>0.47206999999999999</v>
      </c>
      <c r="Q183" s="45"/>
      <c r="R183" s="17">
        <v>3.58</v>
      </c>
      <c r="S183" s="17">
        <v>0.72541999999999995</v>
      </c>
      <c r="T183" s="45"/>
      <c r="U183" s="17">
        <v>3.58</v>
      </c>
      <c r="V183" s="17">
        <v>1.22011</v>
      </c>
      <c r="X183" s="17">
        <v>3.58</v>
      </c>
      <c r="Y183" s="17">
        <v>0.45205000000000001</v>
      </c>
      <c r="Z183" s="45"/>
      <c r="AA183" s="17">
        <v>3.58</v>
      </c>
      <c r="AB183" s="17">
        <v>0.56425000000000003</v>
      </c>
      <c r="AC183" s="45"/>
      <c r="AD183" s="17">
        <v>3.58</v>
      </c>
      <c r="AE183" s="17">
        <v>0.86619999999999997</v>
      </c>
      <c r="AF183" s="45"/>
      <c r="AG183" s="17">
        <v>3.58</v>
      </c>
      <c r="AH183" s="17">
        <v>1.2305900000000001</v>
      </c>
    </row>
    <row r="184" spans="12:34" x14ac:dyDescent="0.25">
      <c r="L184" s="17">
        <v>3.6</v>
      </c>
      <c r="M184" s="17">
        <v>0.37653999999999999</v>
      </c>
      <c r="N184" s="45"/>
      <c r="O184" s="17">
        <v>3.6</v>
      </c>
      <c r="P184" s="17">
        <v>0.47023999999999999</v>
      </c>
      <c r="Q184" s="45"/>
      <c r="R184" s="17">
        <v>3.6</v>
      </c>
      <c r="S184" s="17">
        <v>0.72269000000000005</v>
      </c>
      <c r="T184" s="45"/>
      <c r="U184" s="17">
        <v>3.6</v>
      </c>
      <c r="V184" s="17">
        <v>1.21574</v>
      </c>
      <c r="X184" s="17">
        <v>3.6</v>
      </c>
      <c r="Y184" s="17">
        <v>0.45062000000000002</v>
      </c>
      <c r="Z184" s="45"/>
      <c r="AA184" s="17">
        <v>3.6</v>
      </c>
      <c r="AB184" s="17">
        <v>0.5625</v>
      </c>
      <c r="AC184" s="45"/>
      <c r="AD184" s="17">
        <v>3.6</v>
      </c>
      <c r="AE184" s="17">
        <v>0.86365999999999998</v>
      </c>
      <c r="AF184" s="45"/>
      <c r="AG184" s="17">
        <v>3.6</v>
      </c>
      <c r="AH184" s="17">
        <v>1.2273099999999999</v>
      </c>
    </row>
    <row r="185" spans="12:34" x14ac:dyDescent="0.25">
      <c r="L185" s="17">
        <v>3.62</v>
      </c>
      <c r="M185" s="17">
        <v>0.37508000000000002</v>
      </c>
      <c r="N185" s="45"/>
      <c r="O185" s="17">
        <v>3.62</v>
      </c>
      <c r="P185" s="17">
        <v>0.46843000000000001</v>
      </c>
      <c r="Q185" s="45"/>
      <c r="R185" s="17">
        <v>3.62</v>
      </c>
      <c r="S185" s="17">
        <v>0.71997999999999995</v>
      </c>
      <c r="T185" s="45"/>
      <c r="U185" s="17">
        <v>3.62</v>
      </c>
      <c r="V185" s="17">
        <v>1.2114199999999999</v>
      </c>
      <c r="X185" s="17">
        <v>3.62</v>
      </c>
      <c r="Y185" s="17">
        <v>0.44919999999999999</v>
      </c>
      <c r="Z185" s="45"/>
      <c r="AA185" s="17">
        <v>3.62</v>
      </c>
      <c r="AB185" s="17">
        <v>0.56076999999999999</v>
      </c>
      <c r="AC185" s="45"/>
      <c r="AD185" s="17">
        <v>3.62</v>
      </c>
      <c r="AE185" s="17">
        <v>0.86114000000000002</v>
      </c>
      <c r="AF185" s="45"/>
      <c r="AG185" s="17">
        <v>3.62</v>
      </c>
      <c r="AH185" s="17">
        <v>1.2240800000000001</v>
      </c>
    </row>
    <row r="186" spans="12:34" x14ac:dyDescent="0.25">
      <c r="L186" s="17">
        <v>3.64</v>
      </c>
      <c r="M186" s="17">
        <v>0.37363000000000002</v>
      </c>
      <c r="N186" s="45"/>
      <c r="O186" s="17">
        <v>3.64</v>
      </c>
      <c r="P186" s="17">
        <v>0.46664</v>
      </c>
      <c r="Q186" s="45"/>
      <c r="R186" s="17">
        <v>3.64</v>
      </c>
      <c r="S186" s="17">
        <v>0.71731</v>
      </c>
      <c r="T186" s="45"/>
      <c r="U186" s="17">
        <v>3.64</v>
      </c>
      <c r="V186" s="17">
        <v>1.2071400000000001</v>
      </c>
      <c r="X186" s="17">
        <v>3.64</v>
      </c>
      <c r="Y186" s="17">
        <v>0.44779999999999998</v>
      </c>
      <c r="Z186" s="45"/>
      <c r="AA186" s="17">
        <v>3.64</v>
      </c>
      <c r="AB186" s="17">
        <v>0.55906999999999996</v>
      </c>
      <c r="AC186" s="45"/>
      <c r="AD186" s="17">
        <v>3.64</v>
      </c>
      <c r="AE186" s="17">
        <v>0.85865000000000002</v>
      </c>
      <c r="AF186" s="45"/>
      <c r="AG186" s="17">
        <v>3.64</v>
      </c>
      <c r="AH186" s="17">
        <v>1.22088</v>
      </c>
    </row>
    <row r="187" spans="12:34" x14ac:dyDescent="0.25">
      <c r="L187" s="17">
        <v>3.66</v>
      </c>
      <c r="M187" s="17">
        <v>0.37219000000000002</v>
      </c>
      <c r="N187" s="45"/>
      <c r="O187" s="17">
        <v>3.66</v>
      </c>
      <c r="P187" s="17">
        <v>0.46487000000000001</v>
      </c>
      <c r="Q187" s="45"/>
      <c r="R187" s="17">
        <v>3.66</v>
      </c>
      <c r="S187" s="17">
        <v>0.71465999999999996</v>
      </c>
      <c r="T187" s="45"/>
      <c r="U187" s="17">
        <v>3.66</v>
      </c>
      <c r="V187" s="17">
        <v>1.2029099999999999</v>
      </c>
      <c r="X187" s="17">
        <v>3.66</v>
      </c>
      <c r="Y187" s="17">
        <v>0.44641999999999998</v>
      </c>
      <c r="Z187" s="45"/>
      <c r="AA187" s="17">
        <v>3.66</v>
      </c>
      <c r="AB187" s="17">
        <v>0.55737999999999999</v>
      </c>
      <c r="AC187" s="45"/>
      <c r="AD187" s="17">
        <v>3.66</v>
      </c>
      <c r="AE187" s="17">
        <v>0.85619000000000001</v>
      </c>
      <c r="AF187" s="45"/>
      <c r="AG187" s="17">
        <v>3.66</v>
      </c>
      <c r="AH187" s="17">
        <v>1.2177100000000001</v>
      </c>
    </row>
    <row r="188" spans="12:34" x14ac:dyDescent="0.25">
      <c r="L188" s="17">
        <v>3.68</v>
      </c>
      <c r="M188" s="17">
        <v>0.37076999999999999</v>
      </c>
      <c r="N188" s="45"/>
      <c r="O188" s="17">
        <v>3.68</v>
      </c>
      <c r="P188" s="17">
        <v>0.46311999999999998</v>
      </c>
      <c r="Q188" s="45"/>
      <c r="R188" s="17">
        <v>3.68</v>
      </c>
      <c r="S188" s="17">
        <v>0.71204999999999996</v>
      </c>
      <c r="T188" s="45"/>
      <c r="U188" s="17">
        <v>3.68</v>
      </c>
      <c r="V188" s="17">
        <v>1.1987300000000001</v>
      </c>
      <c r="X188" s="17">
        <v>3.68</v>
      </c>
      <c r="Y188" s="17">
        <v>0.44505</v>
      </c>
      <c r="Z188" s="45"/>
      <c r="AA188" s="17">
        <v>3.68</v>
      </c>
      <c r="AB188" s="17">
        <v>0.55571000000000004</v>
      </c>
      <c r="AC188" s="45"/>
      <c r="AD188" s="17">
        <v>3.68</v>
      </c>
      <c r="AE188" s="17">
        <v>0.85375999999999996</v>
      </c>
      <c r="AF188" s="45"/>
      <c r="AG188" s="17">
        <v>3.68</v>
      </c>
      <c r="AH188" s="17">
        <v>1.21458</v>
      </c>
    </row>
    <row r="189" spans="12:34" x14ac:dyDescent="0.25">
      <c r="L189" s="17">
        <v>3.7</v>
      </c>
      <c r="M189" s="17">
        <v>0.36936999999999998</v>
      </c>
      <c r="N189" s="45"/>
      <c r="O189" s="17">
        <v>3.7</v>
      </c>
      <c r="P189" s="17">
        <v>0.46139000000000002</v>
      </c>
      <c r="Q189" s="45"/>
      <c r="R189" s="17">
        <v>3.7</v>
      </c>
      <c r="S189" s="17">
        <v>0.70945999999999998</v>
      </c>
      <c r="T189" s="45"/>
      <c r="U189" s="17">
        <v>3.7</v>
      </c>
      <c r="V189" s="17">
        <v>1.19459</v>
      </c>
      <c r="X189" s="17">
        <v>3.7</v>
      </c>
      <c r="Y189" s="17">
        <v>0.44368999999999997</v>
      </c>
      <c r="Z189" s="45"/>
      <c r="AA189" s="17">
        <v>3.7</v>
      </c>
      <c r="AB189" s="17">
        <v>0.55405000000000004</v>
      </c>
      <c r="AC189" s="45"/>
      <c r="AD189" s="17">
        <v>3.7</v>
      </c>
      <c r="AE189" s="17">
        <v>0.85135000000000005</v>
      </c>
      <c r="AF189" s="45"/>
      <c r="AG189" s="17">
        <v>3.7</v>
      </c>
      <c r="AH189" s="17">
        <v>1.21149</v>
      </c>
    </row>
    <row r="190" spans="12:34" x14ac:dyDescent="0.25">
      <c r="L190" s="17">
        <v>3.72</v>
      </c>
      <c r="M190" s="17">
        <v>0.36797999999999997</v>
      </c>
      <c r="N190" s="45"/>
      <c r="O190" s="17">
        <v>3.72</v>
      </c>
      <c r="P190" s="17">
        <v>0.45967999999999998</v>
      </c>
      <c r="Q190" s="45"/>
      <c r="R190" s="17">
        <v>3.72</v>
      </c>
      <c r="S190" s="17">
        <v>0.70689999999999997</v>
      </c>
      <c r="T190" s="45"/>
      <c r="U190" s="17">
        <v>3.72</v>
      </c>
      <c r="V190" s="17">
        <v>1.1904999999999999</v>
      </c>
      <c r="X190" s="17">
        <v>3.72</v>
      </c>
      <c r="Y190" s="17">
        <v>0.44235000000000002</v>
      </c>
      <c r="Z190" s="45"/>
      <c r="AA190" s="17">
        <v>3.72</v>
      </c>
      <c r="AB190" s="17">
        <v>0.55242000000000002</v>
      </c>
      <c r="AC190" s="45"/>
      <c r="AD190" s="17">
        <v>3.72</v>
      </c>
      <c r="AE190" s="17">
        <v>0.84897</v>
      </c>
      <c r="AF190" s="45"/>
      <c r="AG190" s="17">
        <v>3.72</v>
      </c>
      <c r="AH190" s="17">
        <v>1.20842</v>
      </c>
    </row>
    <row r="191" spans="12:34" x14ac:dyDescent="0.25">
      <c r="L191" s="17">
        <v>3.74</v>
      </c>
      <c r="M191" s="17">
        <v>0.36660999999999999</v>
      </c>
      <c r="N191" s="45"/>
      <c r="O191" s="17">
        <v>3.74</v>
      </c>
      <c r="P191" s="17">
        <v>0.45798</v>
      </c>
      <c r="Q191" s="45"/>
      <c r="R191" s="17">
        <v>3.74</v>
      </c>
      <c r="S191" s="17">
        <v>0.70437000000000005</v>
      </c>
      <c r="T191" s="45"/>
      <c r="U191" s="17">
        <v>3.74</v>
      </c>
      <c r="V191" s="17">
        <v>1.18645</v>
      </c>
      <c r="X191" s="17">
        <v>3.74</v>
      </c>
      <c r="Y191" s="17">
        <v>0.44102999999999998</v>
      </c>
      <c r="Z191" s="45"/>
      <c r="AA191" s="17">
        <v>3.74</v>
      </c>
      <c r="AB191" s="17">
        <v>0.55079999999999996</v>
      </c>
      <c r="AC191" s="45"/>
      <c r="AD191" s="17">
        <v>3.74</v>
      </c>
      <c r="AE191" s="17">
        <v>0.84660999999999997</v>
      </c>
      <c r="AF191" s="45"/>
      <c r="AG191" s="17">
        <v>3.74</v>
      </c>
      <c r="AH191" s="17">
        <v>1.20539</v>
      </c>
    </row>
    <row r="192" spans="12:34" x14ac:dyDescent="0.25">
      <c r="L192" s="17">
        <v>3.76</v>
      </c>
      <c r="M192" s="17">
        <v>0.36525000000000002</v>
      </c>
      <c r="N192" s="45"/>
      <c r="O192" s="17">
        <v>3.76</v>
      </c>
      <c r="P192" s="17">
        <v>0.45630999999999999</v>
      </c>
      <c r="Q192" s="45"/>
      <c r="R192" s="17">
        <v>3.76</v>
      </c>
      <c r="S192" s="17">
        <v>0.70186000000000004</v>
      </c>
      <c r="T192" s="45"/>
      <c r="U192" s="17">
        <v>3.76</v>
      </c>
      <c r="V192" s="17">
        <v>1.18245</v>
      </c>
      <c r="X192" s="17">
        <v>3.76</v>
      </c>
      <c r="Y192" s="17">
        <v>0.43972</v>
      </c>
      <c r="Z192" s="45"/>
      <c r="AA192" s="17">
        <v>3.76</v>
      </c>
      <c r="AB192" s="17">
        <v>0.54920000000000002</v>
      </c>
      <c r="AC192" s="45"/>
      <c r="AD192" s="17">
        <v>3.76</v>
      </c>
      <c r="AE192" s="17">
        <v>0.84428000000000003</v>
      </c>
      <c r="AF192" s="45"/>
      <c r="AG192" s="17">
        <v>3.76</v>
      </c>
      <c r="AH192" s="17">
        <v>1.2023900000000001</v>
      </c>
    </row>
    <row r="193" spans="12:34" x14ac:dyDescent="0.25">
      <c r="L193" s="17">
        <v>3.78</v>
      </c>
      <c r="M193" s="17">
        <v>0.3639</v>
      </c>
      <c r="N193" s="45"/>
      <c r="O193" s="17">
        <v>3.78</v>
      </c>
      <c r="P193" s="17">
        <v>0.45465</v>
      </c>
      <c r="Q193" s="45"/>
      <c r="R193" s="17">
        <v>3.78</v>
      </c>
      <c r="S193" s="17">
        <v>0.69938</v>
      </c>
      <c r="T193" s="45"/>
      <c r="U193" s="17">
        <v>3.78</v>
      </c>
      <c r="V193" s="17">
        <v>1.17848</v>
      </c>
      <c r="X193" s="17">
        <v>3.78</v>
      </c>
      <c r="Y193" s="17">
        <v>0.43841999999999998</v>
      </c>
      <c r="Z193" s="45"/>
      <c r="AA193" s="17">
        <v>3.78</v>
      </c>
      <c r="AB193" s="17">
        <v>0.54762</v>
      </c>
      <c r="AC193" s="45"/>
      <c r="AD193" s="17">
        <v>3.78</v>
      </c>
      <c r="AE193" s="17">
        <v>0.84197999999999995</v>
      </c>
      <c r="AF193" s="45"/>
      <c r="AG193" s="17">
        <v>3.78</v>
      </c>
      <c r="AH193" s="17">
        <v>1.19943</v>
      </c>
    </row>
    <row r="194" spans="12:34" x14ac:dyDescent="0.25">
      <c r="L194" s="17">
        <v>3.8</v>
      </c>
      <c r="M194" s="17">
        <v>0.36257</v>
      </c>
      <c r="N194" s="45"/>
      <c r="O194" s="17">
        <v>3.8</v>
      </c>
      <c r="P194" s="17">
        <v>0.45301000000000002</v>
      </c>
      <c r="Q194" s="45"/>
      <c r="R194" s="17">
        <v>3.8</v>
      </c>
      <c r="S194" s="17">
        <v>0.69693000000000005</v>
      </c>
      <c r="T194" s="45"/>
      <c r="U194" s="17">
        <v>3.8</v>
      </c>
      <c r="V194" s="17">
        <v>1.17456</v>
      </c>
      <c r="X194" s="17">
        <v>3.8</v>
      </c>
      <c r="Y194" s="17">
        <v>0.43713000000000002</v>
      </c>
      <c r="Z194" s="45"/>
      <c r="AA194" s="17">
        <v>3.8</v>
      </c>
      <c r="AB194" s="17">
        <v>0.54605000000000004</v>
      </c>
      <c r="AC194" s="45"/>
      <c r="AD194" s="17">
        <v>3.8</v>
      </c>
      <c r="AE194" s="17">
        <v>0.83969000000000005</v>
      </c>
      <c r="AF194" s="45"/>
      <c r="AG194" s="17">
        <v>3.8</v>
      </c>
      <c r="AH194" s="17">
        <v>1.1964900000000001</v>
      </c>
    </row>
    <row r="195" spans="12:34" x14ac:dyDescent="0.25">
      <c r="L195" s="17">
        <v>3.82</v>
      </c>
      <c r="M195" s="17">
        <v>0.36126000000000003</v>
      </c>
      <c r="N195" s="45"/>
      <c r="O195" s="17">
        <v>3.82</v>
      </c>
      <c r="P195" s="17">
        <v>0.45138</v>
      </c>
      <c r="Q195" s="45"/>
      <c r="R195" s="17">
        <v>3.82</v>
      </c>
      <c r="S195" s="17">
        <v>0.69450000000000001</v>
      </c>
      <c r="T195" s="45"/>
      <c r="U195" s="17">
        <v>3.82</v>
      </c>
      <c r="V195" s="17">
        <v>1.1706799999999999</v>
      </c>
      <c r="X195" s="17">
        <v>3.82</v>
      </c>
      <c r="Y195" s="17">
        <v>0.43586000000000003</v>
      </c>
      <c r="Z195" s="45"/>
      <c r="AA195" s="17">
        <v>3.82</v>
      </c>
      <c r="AB195" s="17">
        <v>0.54449999999999998</v>
      </c>
      <c r="AC195" s="45"/>
      <c r="AD195" s="17">
        <v>3.82</v>
      </c>
      <c r="AE195" s="17">
        <v>0.83743000000000001</v>
      </c>
      <c r="AF195" s="45"/>
      <c r="AG195" s="17">
        <v>3.82</v>
      </c>
      <c r="AH195" s="17">
        <v>1.1935899999999999</v>
      </c>
    </row>
    <row r="196" spans="12:34" x14ac:dyDescent="0.25">
      <c r="L196" s="17">
        <v>3.84</v>
      </c>
      <c r="M196" s="17">
        <v>0.35994999999999999</v>
      </c>
      <c r="N196" s="45"/>
      <c r="O196" s="17">
        <v>3.84</v>
      </c>
      <c r="P196" s="17">
        <v>0.44978000000000001</v>
      </c>
      <c r="Q196" s="45"/>
      <c r="R196" s="17">
        <v>3.84</v>
      </c>
      <c r="S196" s="17">
        <v>0.69210000000000005</v>
      </c>
      <c r="T196" s="45"/>
      <c r="U196" s="17">
        <v>3.84</v>
      </c>
      <c r="V196" s="17">
        <v>1.1668400000000001</v>
      </c>
      <c r="X196" s="17">
        <v>3.84</v>
      </c>
      <c r="Y196" s="17">
        <v>0.43461</v>
      </c>
      <c r="Z196" s="45"/>
      <c r="AA196" s="17">
        <v>3.84</v>
      </c>
      <c r="AB196" s="17">
        <v>0.54296999999999995</v>
      </c>
      <c r="AC196" s="45"/>
      <c r="AD196" s="17">
        <v>3.84</v>
      </c>
      <c r="AE196" s="17">
        <v>0.83520000000000005</v>
      </c>
      <c r="AF196" s="45"/>
      <c r="AG196" s="17">
        <v>3.84</v>
      </c>
      <c r="AH196" s="17">
        <v>1.1907099999999999</v>
      </c>
    </row>
    <row r="197" spans="12:34" x14ac:dyDescent="0.25">
      <c r="L197" s="17">
        <v>3.86</v>
      </c>
      <c r="M197" s="17">
        <v>0.35865999999999998</v>
      </c>
      <c r="N197" s="45"/>
      <c r="O197" s="17">
        <v>3.86</v>
      </c>
      <c r="P197" s="17">
        <v>0.44818999999999998</v>
      </c>
      <c r="Q197" s="45"/>
      <c r="R197" s="17">
        <v>3.86</v>
      </c>
      <c r="S197" s="17">
        <v>0.68972</v>
      </c>
      <c r="T197" s="45"/>
      <c r="U197" s="17">
        <v>3.86</v>
      </c>
      <c r="V197" s="17">
        <v>1.1630400000000001</v>
      </c>
      <c r="X197" s="17">
        <v>3.86</v>
      </c>
      <c r="Y197" s="17">
        <v>0.43336000000000002</v>
      </c>
      <c r="Z197" s="45"/>
      <c r="AA197" s="17">
        <v>3.86</v>
      </c>
      <c r="AB197" s="17">
        <v>0.54144999999999999</v>
      </c>
      <c r="AC197" s="45"/>
      <c r="AD197" s="17">
        <v>3.86</v>
      </c>
      <c r="AE197" s="17">
        <v>0.83299000000000001</v>
      </c>
      <c r="AF197" s="45"/>
      <c r="AG197" s="17">
        <v>3.86</v>
      </c>
      <c r="AH197" s="17">
        <v>1.18787</v>
      </c>
    </row>
    <row r="198" spans="12:34" x14ac:dyDescent="0.25">
      <c r="L198" s="17">
        <v>3.88</v>
      </c>
      <c r="M198" s="17">
        <v>0.35738999999999999</v>
      </c>
      <c r="N198" s="45"/>
      <c r="O198" s="17">
        <v>3.88</v>
      </c>
      <c r="P198" s="17">
        <v>0.44661000000000001</v>
      </c>
      <c r="Q198" s="45"/>
      <c r="R198" s="17">
        <v>3.88</v>
      </c>
      <c r="S198" s="17">
        <v>0.68737000000000004</v>
      </c>
      <c r="T198" s="45"/>
      <c r="U198" s="17">
        <v>3.88</v>
      </c>
      <c r="V198" s="17">
        <v>1.1592800000000001</v>
      </c>
      <c r="X198" s="17">
        <v>3.88</v>
      </c>
      <c r="Y198" s="17">
        <v>0.43213000000000001</v>
      </c>
      <c r="Z198" s="45"/>
      <c r="AA198" s="17">
        <v>3.88</v>
      </c>
      <c r="AB198" s="17">
        <v>0.53995000000000004</v>
      </c>
      <c r="AC198" s="45"/>
      <c r="AD198" s="17">
        <v>3.88</v>
      </c>
      <c r="AE198" s="17">
        <v>0.83079999999999998</v>
      </c>
      <c r="AF198" s="45"/>
      <c r="AG198" s="17">
        <v>3.88</v>
      </c>
      <c r="AH198" s="17">
        <v>1.1850499999999999</v>
      </c>
    </row>
    <row r="199" spans="12:34" x14ac:dyDescent="0.25">
      <c r="L199" s="17">
        <v>3.9</v>
      </c>
      <c r="M199" s="17">
        <v>0.35613</v>
      </c>
      <c r="N199" s="45"/>
      <c r="O199" s="17">
        <v>3.9</v>
      </c>
      <c r="P199" s="17">
        <v>0.44505</v>
      </c>
      <c r="Q199" s="45"/>
      <c r="R199" s="17">
        <v>3.9</v>
      </c>
      <c r="S199" s="17">
        <v>0.68503999999999998</v>
      </c>
      <c r="T199" s="45"/>
      <c r="U199" s="17">
        <v>3.9</v>
      </c>
      <c r="V199" s="17">
        <v>1.1555599999999999</v>
      </c>
      <c r="X199" s="17">
        <v>3.9</v>
      </c>
      <c r="Y199" s="17">
        <v>0.43091000000000002</v>
      </c>
      <c r="Z199" s="45"/>
      <c r="AA199" s="17">
        <v>3.9</v>
      </c>
      <c r="AB199" s="17">
        <v>0.53846000000000005</v>
      </c>
      <c r="AC199" s="45"/>
      <c r="AD199" s="17">
        <v>3.9</v>
      </c>
      <c r="AE199" s="17">
        <v>0.82862999999999998</v>
      </c>
      <c r="AF199" s="45"/>
      <c r="AG199" s="17">
        <v>3.9</v>
      </c>
      <c r="AH199" s="17">
        <v>1.1822600000000001</v>
      </c>
    </row>
    <row r="200" spans="12:34" x14ac:dyDescent="0.25">
      <c r="L200" s="17">
        <v>3.92</v>
      </c>
      <c r="M200" s="17">
        <v>0.35487999999999997</v>
      </c>
      <c r="N200" s="45"/>
      <c r="O200" s="17">
        <v>3.92</v>
      </c>
      <c r="P200" s="17">
        <v>0.44351000000000002</v>
      </c>
      <c r="Q200" s="45"/>
      <c r="R200" s="17">
        <v>3.92</v>
      </c>
      <c r="S200" s="17">
        <v>0.68274000000000001</v>
      </c>
      <c r="T200" s="45"/>
      <c r="U200" s="17">
        <v>3.92</v>
      </c>
      <c r="V200" s="17">
        <v>1.1518699999999999</v>
      </c>
      <c r="X200" s="17">
        <v>3.92</v>
      </c>
      <c r="Y200" s="17">
        <v>0.42970999999999998</v>
      </c>
      <c r="Z200" s="45"/>
      <c r="AA200" s="17">
        <v>3.92</v>
      </c>
      <c r="AB200" s="17">
        <v>0.53698999999999997</v>
      </c>
      <c r="AC200" s="45"/>
      <c r="AD200" s="17">
        <v>3.92</v>
      </c>
      <c r="AE200" s="17">
        <v>0.82648999999999995</v>
      </c>
      <c r="AF200" s="45"/>
      <c r="AG200" s="17">
        <v>3.92</v>
      </c>
      <c r="AH200" s="17">
        <v>1.1795100000000001</v>
      </c>
    </row>
    <row r="201" spans="12:34" x14ac:dyDescent="0.25">
      <c r="L201" s="17">
        <v>3.94</v>
      </c>
      <c r="M201" s="17">
        <v>0.35364000000000001</v>
      </c>
      <c r="N201" s="45"/>
      <c r="O201" s="17">
        <v>3.94</v>
      </c>
      <c r="P201" s="17">
        <v>0.44198999999999999</v>
      </c>
      <c r="Q201" s="45"/>
      <c r="R201" s="17">
        <v>3.94</v>
      </c>
      <c r="S201" s="17">
        <v>0.68045999999999995</v>
      </c>
      <c r="T201" s="45"/>
      <c r="U201" s="17">
        <v>3.94</v>
      </c>
      <c r="V201" s="17">
        <v>1.14822</v>
      </c>
      <c r="X201" s="17">
        <v>3.94</v>
      </c>
      <c r="Y201" s="17">
        <v>0.42851</v>
      </c>
      <c r="Z201" s="45"/>
      <c r="AA201" s="17">
        <v>3.94</v>
      </c>
      <c r="AB201" s="17">
        <v>0.53552999999999995</v>
      </c>
      <c r="AC201" s="45"/>
      <c r="AD201" s="17">
        <v>3.94</v>
      </c>
      <c r="AE201" s="17">
        <v>0.82437000000000005</v>
      </c>
      <c r="AF201" s="45"/>
      <c r="AG201" s="17">
        <v>3.94</v>
      </c>
      <c r="AH201" s="17">
        <v>1.1767799999999999</v>
      </c>
    </row>
    <row r="202" spans="12:34" x14ac:dyDescent="0.25">
      <c r="L202" s="17">
        <v>3.96</v>
      </c>
      <c r="M202" s="17">
        <v>0.35241</v>
      </c>
      <c r="N202" s="45"/>
      <c r="O202" s="17">
        <v>3.96</v>
      </c>
      <c r="P202" s="17">
        <v>0.44047999999999998</v>
      </c>
      <c r="Q202" s="45"/>
      <c r="R202" s="17">
        <v>3.96</v>
      </c>
      <c r="S202" s="17">
        <v>0.67820000000000003</v>
      </c>
      <c r="T202" s="45"/>
      <c r="U202" s="17">
        <v>3.96</v>
      </c>
      <c r="V202" s="17">
        <v>1.1446099999999999</v>
      </c>
      <c r="X202" s="17">
        <v>3.96</v>
      </c>
      <c r="Y202" s="17">
        <v>0.42732999999999999</v>
      </c>
      <c r="Z202" s="45"/>
      <c r="AA202" s="17">
        <v>3.96</v>
      </c>
      <c r="AB202" s="17">
        <v>0.53408999999999995</v>
      </c>
      <c r="AC202" s="45"/>
      <c r="AD202" s="17">
        <v>3.96</v>
      </c>
      <c r="AE202" s="17">
        <v>0.82225999999999999</v>
      </c>
      <c r="AF202" s="45"/>
      <c r="AG202" s="17">
        <v>3.96</v>
      </c>
      <c r="AH202" s="17">
        <v>1.1740699999999999</v>
      </c>
    </row>
    <row r="203" spans="12:34" x14ac:dyDescent="0.25">
      <c r="L203" s="17">
        <v>3.98</v>
      </c>
      <c r="M203" s="17">
        <v>0.35120000000000001</v>
      </c>
      <c r="N203" s="45"/>
      <c r="O203" s="17">
        <v>3.98</v>
      </c>
      <c r="P203" s="17">
        <v>0.43897999999999998</v>
      </c>
      <c r="Q203" s="45"/>
      <c r="R203" s="17">
        <v>3.98</v>
      </c>
      <c r="S203" s="17">
        <v>0.67596000000000001</v>
      </c>
      <c r="T203" s="45"/>
      <c r="U203" s="17">
        <v>3.98</v>
      </c>
      <c r="V203" s="17">
        <v>1.1410400000000001</v>
      </c>
      <c r="X203" s="17">
        <v>3.98</v>
      </c>
      <c r="Y203" s="17">
        <v>0.42615999999999998</v>
      </c>
      <c r="Z203" s="45"/>
      <c r="AA203" s="17">
        <v>3.98</v>
      </c>
      <c r="AB203" s="17">
        <v>0.53266000000000002</v>
      </c>
      <c r="AC203" s="45"/>
      <c r="AD203" s="17">
        <v>3.98</v>
      </c>
      <c r="AE203" s="17">
        <v>0.82018000000000002</v>
      </c>
      <c r="AF203" s="45"/>
      <c r="AG203" s="17">
        <v>3.98</v>
      </c>
      <c r="AH203" s="17">
        <v>1.1714</v>
      </c>
    </row>
    <row r="204" spans="12:34" x14ac:dyDescent="0.25">
      <c r="L204" s="17">
        <v>4</v>
      </c>
      <c r="M204" s="17">
        <v>0.35</v>
      </c>
      <c r="N204" s="45"/>
      <c r="O204" s="17">
        <v>4</v>
      </c>
      <c r="P204" s="17">
        <v>0.4375</v>
      </c>
      <c r="Q204" s="45"/>
      <c r="R204" s="17">
        <v>4</v>
      </c>
      <c r="S204" s="17">
        <v>0.67374999999999996</v>
      </c>
      <c r="T204" s="45"/>
      <c r="U204" s="17">
        <v>4</v>
      </c>
      <c r="V204" s="17">
        <v>1.1375</v>
      </c>
      <c r="X204" s="17">
        <v>4</v>
      </c>
      <c r="Y204" s="17">
        <v>0.42499999999999999</v>
      </c>
      <c r="Z204" s="45"/>
      <c r="AA204" s="17">
        <v>4</v>
      </c>
      <c r="AB204" s="17">
        <v>0.53125</v>
      </c>
      <c r="AC204" s="45"/>
      <c r="AD204" s="17">
        <v>4</v>
      </c>
      <c r="AE204" s="17">
        <v>0.81813000000000002</v>
      </c>
      <c r="AF204" s="45"/>
      <c r="AG204" s="17">
        <v>4</v>
      </c>
      <c r="AH204" s="17">
        <v>1.16875</v>
      </c>
    </row>
    <row r="205" spans="12:34" x14ac:dyDescent="0.25">
      <c r="L205" s="17">
        <v>4.0199999999999996</v>
      </c>
      <c r="M205" s="17">
        <v>0.34826000000000001</v>
      </c>
      <c r="N205" s="45"/>
      <c r="O205" s="17">
        <v>4.0199999999999996</v>
      </c>
      <c r="P205" s="17">
        <v>0.43531999999999998</v>
      </c>
      <c r="Q205" s="45"/>
      <c r="R205" s="17">
        <v>4.0199999999999996</v>
      </c>
      <c r="S205" s="17">
        <v>0.6704</v>
      </c>
      <c r="T205" s="45"/>
      <c r="U205" s="17">
        <v>4.0199999999999996</v>
      </c>
      <c r="V205" s="17">
        <v>1.13184</v>
      </c>
      <c r="X205" s="17">
        <v>4.0199999999999996</v>
      </c>
      <c r="Y205" s="17">
        <v>0.42288999999999999</v>
      </c>
      <c r="Z205" s="45"/>
      <c r="AA205" s="17">
        <v>4.0199999999999996</v>
      </c>
      <c r="AB205" s="17">
        <v>0.52861000000000002</v>
      </c>
      <c r="AC205" s="45"/>
      <c r="AD205" s="17">
        <v>4.0199999999999996</v>
      </c>
      <c r="AE205" s="17">
        <v>0.81405000000000005</v>
      </c>
      <c r="AF205" s="45"/>
      <c r="AG205" s="17">
        <v>4.0199999999999996</v>
      </c>
      <c r="AH205" s="17">
        <v>1.1629400000000001</v>
      </c>
    </row>
    <row r="206" spans="12:34" x14ac:dyDescent="0.25">
      <c r="L206" s="17">
        <v>4.04</v>
      </c>
      <c r="M206" s="17">
        <v>0.34653</v>
      </c>
      <c r="N206" s="45"/>
      <c r="O206" s="17">
        <v>4.04</v>
      </c>
      <c r="P206" s="17">
        <v>0.43317</v>
      </c>
      <c r="Q206" s="45"/>
      <c r="R206" s="17">
        <v>4.04</v>
      </c>
      <c r="S206" s="17">
        <v>0.66708000000000001</v>
      </c>
      <c r="T206" s="45"/>
      <c r="U206" s="17">
        <v>4.04</v>
      </c>
      <c r="V206" s="17">
        <v>1.1262399999999999</v>
      </c>
      <c r="X206" s="17">
        <v>4.04</v>
      </c>
      <c r="Y206" s="17">
        <v>0.42079</v>
      </c>
      <c r="Z206" s="45"/>
      <c r="AA206" s="17">
        <v>4.04</v>
      </c>
      <c r="AB206" s="17">
        <v>0.52598999999999996</v>
      </c>
      <c r="AC206" s="45"/>
      <c r="AD206" s="17">
        <v>4.04</v>
      </c>
      <c r="AE206" s="17">
        <v>0.81001999999999996</v>
      </c>
      <c r="AF206" s="45"/>
      <c r="AG206" s="17">
        <v>4.04</v>
      </c>
      <c r="AH206" s="17">
        <v>1.1571800000000001</v>
      </c>
    </row>
    <row r="207" spans="12:34" x14ac:dyDescent="0.25">
      <c r="L207" s="17">
        <v>4.0599999999999996</v>
      </c>
      <c r="M207" s="17">
        <v>0.34483000000000003</v>
      </c>
      <c r="N207" s="45"/>
      <c r="O207" s="17">
        <v>4.0599999999999996</v>
      </c>
      <c r="P207" s="17">
        <v>0.43103000000000002</v>
      </c>
      <c r="Q207" s="45"/>
      <c r="R207" s="17">
        <v>4.0599999999999996</v>
      </c>
      <c r="S207" s="17">
        <v>0.66378999999999999</v>
      </c>
      <c r="T207" s="45"/>
      <c r="U207" s="17">
        <v>4.0599999999999996</v>
      </c>
      <c r="V207" s="17">
        <v>1.12069</v>
      </c>
      <c r="X207" s="17">
        <v>4.0599999999999996</v>
      </c>
      <c r="Y207" s="17">
        <v>0.41871999999999998</v>
      </c>
      <c r="Z207" s="45"/>
      <c r="AA207" s="17">
        <v>4.0599999999999996</v>
      </c>
      <c r="AB207" s="17">
        <v>0.52339999999999998</v>
      </c>
      <c r="AC207" s="45"/>
      <c r="AD207" s="17">
        <v>4.0599999999999996</v>
      </c>
      <c r="AE207" s="17">
        <v>0.80603000000000002</v>
      </c>
      <c r="AF207" s="45"/>
      <c r="AG207" s="17">
        <v>4.0599999999999996</v>
      </c>
      <c r="AH207" s="17">
        <v>1.1514800000000001</v>
      </c>
    </row>
    <row r="208" spans="12:34" x14ac:dyDescent="0.25">
      <c r="L208" s="17">
        <v>4.08</v>
      </c>
      <c r="M208" s="17">
        <v>0.34314</v>
      </c>
      <c r="N208" s="45"/>
      <c r="O208" s="17">
        <v>4.08</v>
      </c>
      <c r="P208" s="17">
        <v>0.42892000000000002</v>
      </c>
      <c r="Q208" s="45"/>
      <c r="R208" s="17">
        <v>4.08</v>
      </c>
      <c r="S208" s="17">
        <v>0.66054000000000002</v>
      </c>
      <c r="T208" s="45"/>
      <c r="U208" s="17">
        <v>4.08</v>
      </c>
      <c r="V208" s="17">
        <v>1.1152</v>
      </c>
      <c r="X208" s="17">
        <v>4.08</v>
      </c>
      <c r="Y208" s="17">
        <v>0.41666999999999998</v>
      </c>
      <c r="Z208" s="45"/>
      <c r="AA208" s="17">
        <v>4.08</v>
      </c>
      <c r="AB208" s="17">
        <v>0.52083000000000002</v>
      </c>
      <c r="AC208" s="45"/>
      <c r="AD208" s="17">
        <v>4.08</v>
      </c>
      <c r="AE208" s="17">
        <v>0.80208000000000002</v>
      </c>
      <c r="AF208" s="45"/>
      <c r="AG208" s="17">
        <v>4.08</v>
      </c>
      <c r="AH208" s="17">
        <v>1.1458299999999999</v>
      </c>
    </row>
    <row r="209" spans="12:34" x14ac:dyDescent="0.25">
      <c r="L209" s="17">
        <v>4.0999999999999996</v>
      </c>
      <c r="M209" s="17">
        <v>0.34145999999999999</v>
      </c>
      <c r="N209" s="45"/>
      <c r="O209" s="17">
        <v>4.0999999999999996</v>
      </c>
      <c r="P209" s="17">
        <v>0.42682999999999999</v>
      </c>
      <c r="Q209" s="45"/>
      <c r="R209" s="17">
        <v>4.0999999999999996</v>
      </c>
      <c r="S209" s="17">
        <v>0.65732000000000002</v>
      </c>
      <c r="T209" s="45"/>
      <c r="U209" s="17">
        <v>4.0999999999999996</v>
      </c>
      <c r="V209" s="17">
        <v>1.1097600000000001</v>
      </c>
      <c r="X209" s="17">
        <v>4.0999999999999996</v>
      </c>
      <c r="Y209" s="17">
        <v>0.41463</v>
      </c>
      <c r="Z209" s="45"/>
      <c r="AA209" s="17">
        <v>4.0999999999999996</v>
      </c>
      <c r="AB209" s="17">
        <v>0.51829000000000003</v>
      </c>
      <c r="AC209" s="45"/>
      <c r="AD209" s="17">
        <v>4.0999999999999996</v>
      </c>
      <c r="AE209" s="17">
        <v>0.79817000000000005</v>
      </c>
      <c r="AF209" s="45"/>
      <c r="AG209" s="17">
        <v>4.0999999999999996</v>
      </c>
      <c r="AH209" s="17">
        <v>1.1402399999999999</v>
      </c>
    </row>
    <row r="210" spans="12:34" x14ac:dyDescent="0.25">
      <c r="L210" s="17">
        <v>4.12</v>
      </c>
      <c r="M210" s="17">
        <v>0.33981</v>
      </c>
      <c r="N210" s="45"/>
      <c r="O210" s="17">
        <v>4.12</v>
      </c>
      <c r="P210" s="17">
        <v>0.42476000000000003</v>
      </c>
      <c r="Q210" s="45"/>
      <c r="R210" s="17">
        <v>4.12</v>
      </c>
      <c r="S210" s="17">
        <v>0.65412999999999999</v>
      </c>
      <c r="T210" s="45"/>
      <c r="U210" s="17">
        <v>4.12</v>
      </c>
      <c r="V210" s="17">
        <v>1.1043700000000001</v>
      </c>
      <c r="X210" s="17">
        <v>4.12</v>
      </c>
      <c r="Y210" s="17">
        <v>0.41261999999999999</v>
      </c>
      <c r="Z210" s="45"/>
      <c r="AA210" s="17">
        <v>4.12</v>
      </c>
      <c r="AB210" s="17">
        <v>0.51578000000000002</v>
      </c>
      <c r="AC210" s="45"/>
      <c r="AD210" s="17">
        <v>4.12</v>
      </c>
      <c r="AE210" s="17">
        <v>0.79430000000000001</v>
      </c>
      <c r="AF210" s="45"/>
      <c r="AG210" s="17">
        <v>4.12</v>
      </c>
      <c r="AH210" s="17">
        <v>1.1347100000000001</v>
      </c>
    </row>
    <row r="211" spans="12:34" x14ac:dyDescent="0.25">
      <c r="L211" s="17">
        <v>4.1399999999999997</v>
      </c>
      <c r="M211" s="17">
        <v>0.33816000000000002</v>
      </c>
      <c r="N211" s="45"/>
      <c r="O211" s="17">
        <v>4.1399999999999997</v>
      </c>
      <c r="P211" s="17">
        <v>0.42270999999999997</v>
      </c>
      <c r="Q211" s="45"/>
      <c r="R211" s="17">
        <v>4.1399999999999997</v>
      </c>
      <c r="S211" s="17">
        <v>0.65097000000000005</v>
      </c>
      <c r="T211" s="45"/>
      <c r="U211" s="17">
        <v>4.1399999999999997</v>
      </c>
      <c r="V211" s="17">
        <v>1.09903</v>
      </c>
      <c r="X211" s="17">
        <v>4.1399999999999997</v>
      </c>
      <c r="Y211" s="17">
        <v>0.41063</v>
      </c>
      <c r="Z211" s="45"/>
      <c r="AA211" s="17">
        <v>4.1399999999999997</v>
      </c>
      <c r="AB211" s="17">
        <v>0.51329000000000002</v>
      </c>
      <c r="AC211" s="45"/>
      <c r="AD211" s="17">
        <v>4.1399999999999997</v>
      </c>
      <c r="AE211" s="17">
        <v>0.79046000000000005</v>
      </c>
      <c r="AF211" s="45"/>
      <c r="AG211" s="17">
        <v>4.1399999999999997</v>
      </c>
      <c r="AH211" s="17">
        <v>1.12923</v>
      </c>
    </row>
    <row r="212" spans="12:34" x14ac:dyDescent="0.25">
      <c r="L212" s="17">
        <v>4.16</v>
      </c>
      <c r="M212" s="17">
        <v>0.33654000000000001</v>
      </c>
      <c r="N212" s="45"/>
      <c r="O212" s="17">
        <v>4.16</v>
      </c>
      <c r="P212" s="17">
        <v>0.42066999999999999</v>
      </c>
      <c r="Q212" s="45"/>
      <c r="R212" s="17">
        <v>4.16</v>
      </c>
      <c r="S212" s="17">
        <v>0.64783999999999997</v>
      </c>
      <c r="T212" s="45"/>
      <c r="U212" s="17">
        <v>4.16</v>
      </c>
      <c r="V212" s="17">
        <v>1.09375</v>
      </c>
      <c r="X212" s="17">
        <v>4.16</v>
      </c>
      <c r="Y212" s="17">
        <v>0.40865000000000001</v>
      </c>
      <c r="Z212" s="45"/>
      <c r="AA212" s="17">
        <v>4.16</v>
      </c>
      <c r="AB212" s="17">
        <v>0.51082000000000005</v>
      </c>
      <c r="AC212" s="45"/>
      <c r="AD212" s="17">
        <v>4.16</v>
      </c>
      <c r="AE212" s="17">
        <v>0.78666000000000003</v>
      </c>
      <c r="AF212" s="45"/>
      <c r="AG212" s="17">
        <v>4.16</v>
      </c>
      <c r="AH212" s="17">
        <v>1.1237999999999999</v>
      </c>
    </row>
    <row r="213" spans="12:34" x14ac:dyDescent="0.25">
      <c r="L213" s="17">
        <v>4.18</v>
      </c>
      <c r="M213" s="17">
        <v>0.33493000000000001</v>
      </c>
      <c r="N213" s="45"/>
      <c r="O213" s="17">
        <v>4.18</v>
      </c>
      <c r="P213" s="17">
        <v>0.41865999999999998</v>
      </c>
      <c r="Q213" s="45"/>
      <c r="R213" s="17">
        <v>4.18</v>
      </c>
      <c r="S213" s="17">
        <v>0.64473999999999998</v>
      </c>
      <c r="T213" s="45"/>
      <c r="U213" s="17">
        <v>4.18</v>
      </c>
      <c r="V213" s="17">
        <v>1.0885199999999999</v>
      </c>
      <c r="X213" s="17">
        <v>4.18</v>
      </c>
      <c r="Y213" s="17">
        <v>0.40670000000000001</v>
      </c>
      <c r="Z213" s="45"/>
      <c r="AA213" s="17">
        <v>4.18</v>
      </c>
      <c r="AB213" s="17">
        <v>0.50836999999999999</v>
      </c>
      <c r="AC213" s="45"/>
      <c r="AD213" s="17">
        <v>4.18</v>
      </c>
      <c r="AE213" s="17">
        <v>0.78288999999999997</v>
      </c>
      <c r="AF213" s="45"/>
      <c r="AG213" s="17">
        <v>4.18</v>
      </c>
      <c r="AH213" s="17">
        <v>1.11842</v>
      </c>
    </row>
    <row r="214" spans="12:34" x14ac:dyDescent="0.25">
      <c r="L214" s="17">
        <v>4.2</v>
      </c>
      <c r="M214" s="17">
        <v>0.33333000000000002</v>
      </c>
      <c r="N214" s="45"/>
      <c r="O214" s="17">
        <v>4.2</v>
      </c>
      <c r="P214" s="17">
        <v>0.41666999999999998</v>
      </c>
      <c r="Q214" s="45"/>
      <c r="R214" s="17">
        <v>4.2</v>
      </c>
      <c r="S214" s="17">
        <v>0.64166999999999996</v>
      </c>
      <c r="T214" s="45"/>
      <c r="U214" s="17">
        <v>4.2</v>
      </c>
      <c r="V214" s="17">
        <v>1.0833299999999999</v>
      </c>
      <c r="X214" s="17">
        <v>4.2</v>
      </c>
      <c r="Y214" s="17">
        <v>0.40476000000000001</v>
      </c>
      <c r="Z214" s="45"/>
      <c r="AA214" s="17">
        <v>4.2</v>
      </c>
      <c r="AB214" s="17">
        <v>0.50595000000000001</v>
      </c>
      <c r="AC214" s="45"/>
      <c r="AD214" s="17">
        <v>4.2</v>
      </c>
      <c r="AE214" s="17">
        <v>0.77917000000000003</v>
      </c>
      <c r="AF214" s="45"/>
      <c r="AG214" s="17">
        <v>4.2</v>
      </c>
      <c r="AH214" s="17">
        <v>1.1131</v>
      </c>
    </row>
    <row r="215" spans="12:34" x14ac:dyDescent="0.25">
      <c r="L215" s="17">
        <v>4.22</v>
      </c>
      <c r="M215" s="17">
        <v>0.33174999999999999</v>
      </c>
      <c r="N215" s="45"/>
      <c r="O215" s="17">
        <v>4.22</v>
      </c>
      <c r="P215" s="17">
        <v>0.41469</v>
      </c>
      <c r="Q215" s="45"/>
      <c r="R215" s="17">
        <v>4.22</v>
      </c>
      <c r="S215" s="17">
        <v>0.63863000000000003</v>
      </c>
      <c r="T215" s="45"/>
      <c r="U215" s="17">
        <v>4.22</v>
      </c>
      <c r="V215" s="17">
        <v>1.0782</v>
      </c>
      <c r="X215" s="17">
        <v>4.22</v>
      </c>
      <c r="Y215" s="17">
        <v>0.40283999999999998</v>
      </c>
      <c r="Z215" s="45"/>
      <c r="AA215" s="17">
        <v>4.22</v>
      </c>
      <c r="AB215" s="17">
        <v>0.50355000000000005</v>
      </c>
      <c r="AC215" s="45"/>
      <c r="AD215" s="17">
        <v>4.22</v>
      </c>
      <c r="AE215" s="17">
        <v>0.77546999999999999</v>
      </c>
      <c r="AF215" s="45"/>
      <c r="AG215" s="17">
        <v>4.22</v>
      </c>
      <c r="AH215" s="17">
        <v>1.10782</v>
      </c>
    </row>
    <row r="216" spans="12:34" x14ac:dyDescent="0.25">
      <c r="L216" s="17">
        <v>4.24</v>
      </c>
      <c r="M216" s="17">
        <v>0.33018999999999998</v>
      </c>
      <c r="N216" s="45"/>
      <c r="O216" s="17">
        <v>4.24</v>
      </c>
      <c r="P216" s="17">
        <v>0.41274</v>
      </c>
      <c r="Q216" s="45"/>
      <c r="R216" s="17">
        <v>4.24</v>
      </c>
      <c r="S216" s="17">
        <v>0.63561000000000001</v>
      </c>
      <c r="T216" s="45"/>
      <c r="U216" s="17">
        <v>4.24</v>
      </c>
      <c r="V216" s="17">
        <v>1.07311</v>
      </c>
      <c r="X216" s="17">
        <v>4.24</v>
      </c>
      <c r="Y216" s="17">
        <v>0.40094000000000002</v>
      </c>
      <c r="Z216" s="45"/>
      <c r="AA216" s="17">
        <v>4.24</v>
      </c>
      <c r="AB216" s="17">
        <v>0.50117999999999996</v>
      </c>
      <c r="AC216" s="45"/>
      <c r="AD216" s="17">
        <v>4.24</v>
      </c>
      <c r="AE216" s="17">
        <v>0.77181999999999995</v>
      </c>
      <c r="AF216" s="45"/>
      <c r="AG216" s="17">
        <v>4.24</v>
      </c>
      <c r="AH216" s="17">
        <v>1.10259</v>
      </c>
    </row>
    <row r="217" spans="12:34" x14ac:dyDescent="0.25">
      <c r="L217" s="17">
        <v>4.26</v>
      </c>
      <c r="M217" s="17">
        <v>0.32863999999999999</v>
      </c>
      <c r="N217" s="45"/>
      <c r="O217" s="17">
        <v>4.26</v>
      </c>
      <c r="P217" s="17">
        <v>0.4108</v>
      </c>
      <c r="Q217" s="45"/>
      <c r="R217" s="17">
        <v>4.26</v>
      </c>
      <c r="S217" s="17">
        <v>0.63263000000000003</v>
      </c>
      <c r="T217" s="45"/>
      <c r="U217" s="17">
        <v>4.26</v>
      </c>
      <c r="V217" s="17">
        <v>1.0680799999999999</v>
      </c>
      <c r="X217" s="17">
        <v>4.26</v>
      </c>
      <c r="Y217" s="17">
        <v>0.39906000000000003</v>
      </c>
      <c r="Z217" s="45"/>
      <c r="AA217" s="17">
        <v>4.26</v>
      </c>
      <c r="AB217" s="17">
        <v>0.49883</v>
      </c>
      <c r="AC217" s="45"/>
      <c r="AD217" s="17">
        <v>4.26</v>
      </c>
      <c r="AE217" s="17">
        <v>0.76819000000000004</v>
      </c>
      <c r="AF217" s="45"/>
      <c r="AG217" s="17">
        <v>4.26</v>
      </c>
      <c r="AH217" s="17">
        <v>1.0974200000000001</v>
      </c>
    </row>
    <row r="218" spans="12:34" x14ac:dyDescent="0.25">
      <c r="L218" s="17">
        <v>4.28</v>
      </c>
      <c r="M218" s="17">
        <v>0.3271</v>
      </c>
      <c r="N218" s="45"/>
      <c r="O218" s="17">
        <v>4.28</v>
      </c>
      <c r="P218" s="17">
        <v>0.40888000000000002</v>
      </c>
      <c r="Q218" s="45"/>
      <c r="R218" s="17">
        <v>4.28</v>
      </c>
      <c r="S218" s="17">
        <v>0.62966999999999995</v>
      </c>
      <c r="T218" s="45"/>
      <c r="U218" s="17">
        <v>4.28</v>
      </c>
      <c r="V218" s="17">
        <v>1.06308</v>
      </c>
      <c r="X218" s="17">
        <v>4.28</v>
      </c>
      <c r="Y218" s="17">
        <v>0.3972</v>
      </c>
      <c r="Z218" s="45"/>
      <c r="AA218" s="17">
        <v>4.28</v>
      </c>
      <c r="AB218" s="17">
        <v>0.4965</v>
      </c>
      <c r="AC218" s="45"/>
      <c r="AD218" s="17">
        <v>4.28</v>
      </c>
      <c r="AE218" s="17">
        <v>0.76459999999999995</v>
      </c>
      <c r="AF218" s="45"/>
      <c r="AG218" s="17">
        <v>4.28</v>
      </c>
      <c r="AH218" s="17">
        <v>1.09229</v>
      </c>
    </row>
    <row r="219" spans="12:34" x14ac:dyDescent="0.25">
      <c r="L219" s="17">
        <v>4.3</v>
      </c>
      <c r="M219" s="17">
        <v>0.32557999999999998</v>
      </c>
      <c r="N219" s="45"/>
      <c r="O219" s="17">
        <v>4.3</v>
      </c>
      <c r="P219" s="17">
        <v>0.40698000000000001</v>
      </c>
      <c r="Q219" s="45"/>
      <c r="R219" s="17">
        <v>4.3</v>
      </c>
      <c r="S219" s="17">
        <v>0.62673999999999996</v>
      </c>
      <c r="T219" s="45"/>
      <c r="U219" s="17">
        <v>4.3</v>
      </c>
      <c r="V219" s="17">
        <v>1.0581400000000001</v>
      </c>
      <c r="X219" s="17">
        <v>4.3</v>
      </c>
      <c r="Y219" s="17">
        <v>0.39534999999999998</v>
      </c>
      <c r="Z219" s="45"/>
      <c r="AA219" s="17">
        <v>4.3</v>
      </c>
      <c r="AB219" s="17">
        <v>0.49419000000000002</v>
      </c>
      <c r="AC219" s="45"/>
      <c r="AD219" s="17">
        <v>4.3</v>
      </c>
      <c r="AE219" s="17">
        <v>0.76105</v>
      </c>
      <c r="AF219" s="45"/>
      <c r="AG219" s="17">
        <v>4.3</v>
      </c>
      <c r="AH219" s="17">
        <v>1.08721</v>
      </c>
    </row>
    <row r="220" spans="12:34" x14ac:dyDescent="0.25">
      <c r="L220" s="17">
        <v>4.32</v>
      </c>
      <c r="M220" s="17">
        <v>0.32407000000000002</v>
      </c>
      <c r="N220" s="45"/>
      <c r="O220" s="17">
        <v>4.32</v>
      </c>
      <c r="P220" s="17">
        <v>0.40509000000000001</v>
      </c>
      <c r="Q220" s="45"/>
      <c r="R220" s="17">
        <v>4.32</v>
      </c>
      <c r="S220" s="17">
        <v>0.62383999999999995</v>
      </c>
      <c r="T220" s="45"/>
      <c r="U220" s="17">
        <v>4.32</v>
      </c>
      <c r="V220" s="17">
        <v>1.05324</v>
      </c>
      <c r="X220" s="17">
        <v>4.32</v>
      </c>
      <c r="Y220" s="17">
        <v>0.39351999999999998</v>
      </c>
      <c r="Z220" s="45"/>
      <c r="AA220" s="17">
        <v>4.32</v>
      </c>
      <c r="AB220" s="17">
        <v>0.4919</v>
      </c>
      <c r="AC220" s="45"/>
      <c r="AD220" s="17">
        <v>4.32</v>
      </c>
      <c r="AE220" s="17">
        <v>0.75751999999999997</v>
      </c>
      <c r="AF220" s="45"/>
      <c r="AG220" s="17">
        <v>4.32</v>
      </c>
      <c r="AH220" s="17">
        <v>1.0821799999999999</v>
      </c>
    </row>
    <row r="221" spans="12:34" x14ac:dyDescent="0.25">
      <c r="L221" s="17">
        <v>4.34</v>
      </c>
      <c r="M221" s="17">
        <v>0.32257999999999998</v>
      </c>
      <c r="N221" s="45"/>
      <c r="O221" s="17">
        <v>4.34</v>
      </c>
      <c r="P221" s="17">
        <v>0.40322999999999998</v>
      </c>
      <c r="Q221" s="45"/>
      <c r="R221" s="17">
        <v>4.34</v>
      </c>
      <c r="S221" s="17">
        <v>0.62097000000000002</v>
      </c>
      <c r="T221" s="45"/>
      <c r="U221" s="17">
        <v>4.34</v>
      </c>
      <c r="V221" s="17">
        <v>1.0483899999999999</v>
      </c>
      <c r="X221" s="17">
        <v>4.34</v>
      </c>
      <c r="Y221" s="17">
        <v>0.39171</v>
      </c>
      <c r="Z221" s="45"/>
      <c r="AA221" s="17">
        <v>4.34</v>
      </c>
      <c r="AB221" s="17">
        <v>0.48963000000000001</v>
      </c>
      <c r="AC221" s="45"/>
      <c r="AD221" s="17">
        <v>4.34</v>
      </c>
      <c r="AE221" s="17">
        <v>0.75402999999999998</v>
      </c>
      <c r="AF221" s="45"/>
      <c r="AG221" s="17">
        <v>4.34</v>
      </c>
      <c r="AH221" s="17">
        <v>1.0771900000000001</v>
      </c>
    </row>
    <row r="222" spans="12:34" x14ac:dyDescent="0.25">
      <c r="L222" s="17">
        <v>4.3600000000000003</v>
      </c>
      <c r="M222" s="17">
        <v>0.3211</v>
      </c>
      <c r="N222" s="45"/>
      <c r="O222" s="17">
        <v>4.3600000000000003</v>
      </c>
      <c r="P222" s="17">
        <v>0.40138000000000001</v>
      </c>
      <c r="Q222" s="45"/>
      <c r="R222" s="17">
        <v>4.3600000000000003</v>
      </c>
      <c r="S222" s="17">
        <v>0.61812</v>
      </c>
      <c r="T222" s="45"/>
      <c r="U222" s="17">
        <v>4.3600000000000003</v>
      </c>
      <c r="V222" s="17">
        <v>1.04358</v>
      </c>
      <c r="X222" s="17">
        <v>4.3600000000000003</v>
      </c>
      <c r="Y222" s="17">
        <v>0.38990999999999998</v>
      </c>
      <c r="Z222" s="45"/>
      <c r="AA222" s="17">
        <v>4.3600000000000003</v>
      </c>
      <c r="AB222" s="17">
        <v>0.48738999999999999</v>
      </c>
      <c r="AC222" s="45"/>
      <c r="AD222" s="17">
        <v>4.3600000000000003</v>
      </c>
      <c r="AE222" s="17">
        <v>0.75056999999999996</v>
      </c>
      <c r="AF222" s="45"/>
      <c r="AG222" s="17">
        <v>4.3600000000000003</v>
      </c>
      <c r="AH222" s="17">
        <v>1.0722499999999999</v>
      </c>
    </row>
    <row r="223" spans="12:34" x14ac:dyDescent="0.25">
      <c r="L223" s="17">
        <v>4.38</v>
      </c>
      <c r="M223" s="17">
        <v>0.31963000000000003</v>
      </c>
      <c r="N223" s="45"/>
      <c r="O223" s="17">
        <v>4.38</v>
      </c>
      <c r="P223" s="17">
        <v>0.39954000000000001</v>
      </c>
      <c r="Q223" s="45"/>
      <c r="R223" s="17">
        <v>4.38</v>
      </c>
      <c r="S223" s="17">
        <v>0.61529999999999996</v>
      </c>
      <c r="T223" s="45"/>
      <c r="U223" s="17">
        <v>4.38</v>
      </c>
      <c r="V223" s="17">
        <v>1.03881</v>
      </c>
      <c r="X223" s="17">
        <v>4.38</v>
      </c>
      <c r="Y223" s="17">
        <v>0.38812999999999998</v>
      </c>
      <c r="Z223" s="45"/>
      <c r="AA223" s="17">
        <v>4.38</v>
      </c>
      <c r="AB223" s="17">
        <v>0.48515999999999998</v>
      </c>
      <c r="AC223" s="45"/>
      <c r="AD223" s="17">
        <v>4.38</v>
      </c>
      <c r="AE223" s="17">
        <v>0.74714999999999998</v>
      </c>
      <c r="AF223" s="45"/>
      <c r="AG223" s="17">
        <v>4.38</v>
      </c>
      <c r="AH223" s="17">
        <v>1.06735</v>
      </c>
    </row>
    <row r="224" spans="12:34" x14ac:dyDescent="0.25">
      <c r="L224" s="17">
        <v>4.4000000000000004</v>
      </c>
      <c r="M224" s="17">
        <v>0.31818000000000002</v>
      </c>
      <c r="N224" s="45"/>
      <c r="O224" s="17">
        <v>4.4000000000000004</v>
      </c>
      <c r="P224" s="17">
        <v>0.39772999999999997</v>
      </c>
      <c r="Q224" s="45"/>
      <c r="R224" s="17">
        <v>4.4000000000000004</v>
      </c>
      <c r="S224" s="17">
        <v>0.61250000000000004</v>
      </c>
      <c r="T224" s="45"/>
      <c r="U224" s="17">
        <v>4.4000000000000004</v>
      </c>
      <c r="V224" s="17">
        <v>1.03409</v>
      </c>
      <c r="X224" s="17">
        <v>4.4000000000000004</v>
      </c>
      <c r="Y224" s="17">
        <v>0.38635999999999998</v>
      </c>
      <c r="Z224" s="45"/>
      <c r="AA224" s="17">
        <v>4.4000000000000004</v>
      </c>
      <c r="AB224" s="17">
        <v>0.48294999999999999</v>
      </c>
      <c r="AC224" s="45"/>
      <c r="AD224" s="17">
        <v>4.4000000000000004</v>
      </c>
      <c r="AE224" s="17">
        <v>0.74375000000000002</v>
      </c>
      <c r="AF224" s="45"/>
      <c r="AG224" s="17">
        <v>4.4000000000000004</v>
      </c>
      <c r="AH224" s="17">
        <v>1.0625</v>
      </c>
    </row>
    <row r="225" spans="12:34" x14ac:dyDescent="0.25">
      <c r="L225" s="17">
        <v>4.42</v>
      </c>
      <c r="M225" s="17">
        <v>0.31674000000000002</v>
      </c>
      <c r="N225" s="45"/>
      <c r="O225" s="17">
        <v>4.42</v>
      </c>
      <c r="P225" s="17">
        <v>0.39593</v>
      </c>
      <c r="Q225" s="45"/>
      <c r="R225" s="17">
        <v>4.42</v>
      </c>
      <c r="S225" s="17">
        <v>0.60972999999999999</v>
      </c>
      <c r="T225" s="45"/>
      <c r="U225" s="17">
        <v>4.42</v>
      </c>
      <c r="V225" s="17">
        <v>1.0294099999999999</v>
      </c>
      <c r="X225" s="17">
        <v>4.42</v>
      </c>
      <c r="Y225" s="17">
        <v>0.38462000000000002</v>
      </c>
      <c r="Z225" s="45"/>
      <c r="AA225" s="17">
        <v>4.42</v>
      </c>
      <c r="AB225" s="17">
        <v>0.48076999999999998</v>
      </c>
      <c r="AC225" s="45"/>
      <c r="AD225" s="17">
        <v>4.42</v>
      </c>
      <c r="AE225" s="17">
        <v>0.74038000000000004</v>
      </c>
      <c r="AF225" s="45"/>
      <c r="AG225" s="17">
        <v>4.42</v>
      </c>
      <c r="AH225" s="17">
        <v>1.05769</v>
      </c>
    </row>
    <row r="226" spans="12:34" x14ac:dyDescent="0.25">
      <c r="L226" s="17">
        <v>4.4400000000000004</v>
      </c>
      <c r="M226" s="17">
        <v>0.31531999999999999</v>
      </c>
      <c r="N226" s="45"/>
      <c r="O226" s="17">
        <v>4.4400000000000004</v>
      </c>
      <c r="P226" s="17">
        <v>0.39413999999999999</v>
      </c>
      <c r="Q226" s="45"/>
      <c r="R226" s="17">
        <v>4.4400000000000004</v>
      </c>
      <c r="S226" s="17">
        <v>0.60697999999999996</v>
      </c>
      <c r="T226" s="45"/>
      <c r="U226" s="17">
        <v>4.4400000000000004</v>
      </c>
      <c r="V226" s="17">
        <v>1.02477</v>
      </c>
      <c r="X226" s="17">
        <v>4.4400000000000004</v>
      </c>
      <c r="Y226" s="17">
        <v>0.38288</v>
      </c>
      <c r="Z226" s="45"/>
      <c r="AA226" s="17">
        <v>4.4400000000000004</v>
      </c>
      <c r="AB226" s="17">
        <v>0.47860000000000003</v>
      </c>
      <c r="AC226" s="45"/>
      <c r="AD226" s="17">
        <v>4.4400000000000004</v>
      </c>
      <c r="AE226" s="17">
        <v>0.73704999999999998</v>
      </c>
      <c r="AF226" s="45"/>
      <c r="AG226" s="17">
        <v>4.4400000000000004</v>
      </c>
      <c r="AH226" s="17">
        <v>1.0529299999999999</v>
      </c>
    </row>
    <row r="227" spans="12:34" x14ac:dyDescent="0.25">
      <c r="L227" s="17">
        <v>4.46</v>
      </c>
      <c r="M227" s="17">
        <v>0.31390000000000001</v>
      </c>
      <c r="N227" s="45"/>
      <c r="O227" s="17">
        <v>4.46</v>
      </c>
      <c r="P227" s="17">
        <v>0.39238000000000001</v>
      </c>
      <c r="Q227" s="45"/>
      <c r="R227" s="17">
        <v>4.46</v>
      </c>
      <c r="S227" s="17">
        <v>0.60426000000000002</v>
      </c>
      <c r="T227" s="45"/>
      <c r="U227" s="17">
        <v>4.46</v>
      </c>
      <c r="V227" s="17">
        <v>1.0201800000000001</v>
      </c>
      <c r="X227" s="17">
        <v>4.46</v>
      </c>
      <c r="Y227" s="17">
        <v>0.38117000000000001</v>
      </c>
      <c r="Z227" s="45"/>
      <c r="AA227" s="17">
        <v>4.46</v>
      </c>
      <c r="AB227" s="17">
        <v>0.47645999999999999</v>
      </c>
      <c r="AC227" s="45"/>
      <c r="AD227" s="17">
        <v>4.46</v>
      </c>
      <c r="AE227" s="17">
        <v>0.73373999999999995</v>
      </c>
      <c r="AF227" s="45"/>
      <c r="AG227" s="17">
        <v>4.46</v>
      </c>
      <c r="AH227" s="17">
        <v>1.0482100000000001</v>
      </c>
    </row>
    <row r="228" spans="12:34" x14ac:dyDescent="0.25">
      <c r="L228" s="17">
        <v>4.4800000000000004</v>
      </c>
      <c r="M228" s="17">
        <v>0.3125</v>
      </c>
      <c r="N228" s="45"/>
      <c r="O228" s="17">
        <v>4.4800000000000004</v>
      </c>
      <c r="P228" s="17">
        <v>0.39062999999999998</v>
      </c>
      <c r="Q228" s="45"/>
      <c r="R228" s="17">
        <v>4.4800000000000004</v>
      </c>
      <c r="S228" s="17">
        <v>0.60155999999999998</v>
      </c>
      <c r="T228" s="45"/>
      <c r="U228" s="17">
        <v>4.4800000000000004</v>
      </c>
      <c r="V228" s="17">
        <v>1.01563</v>
      </c>
      <c r="X228" s="17">
        <v>4.4800000000000004</v>
      </c>
      <c r="Y228" s="17">
        <v>0.37946000000000002</v>
      </c>
      <c r="Z228" s="45"/>
      <c r="AA228" s="17">
        <v>4.4800000000000004</v>
      </c>
      <c r="AB228" s="17">
        <v>0.47432999999999997</v>
      </c>
      <c r="AC228" s="45"/>
      <c r="AD228" s="17">
        <v>4.4800000000000004</v>
      </c>
      <c r="AE228" s="17">
        <v>0.73046999999999995</v>
      </c>
      <c r="AF228" s="45"/>
      <c r="AG228" s="17">
        <v>4.4800000000000004</v>
      </c>
      <c r="AH228" s="17">
        <v>1.0435300000000001</v>
      </c>
    </row>
    <row r="229" spans="12:34" x14ac:dyDescent="0.25">
      <c r="L229" s="17">
        <v>4.5</v>
      </c>
      <c r="M229" s="17">
        <v>0.31111</v>
      </c>
      <c r="N229" s="45"/>
      <c r="O229" s="17">
        <v>4.5</v>
      </c>
      <c r="P229" s="17">
        <v>0.38889000000000001</v>
      </c>
      <c r="Q229" s="45"/>
      <c r="R229" s="17">
        <v>4.5</v>
      </c>
      <c r="S229" s="17">
        <v>0.59889000000000003</v>
      </c>
      <c r="T229" s="45"/>
      <c r="U229" s="17">
        <v>4.5</v>
      </c>
      <c r="V229" s="17">
        <v>1.01111</v>
      </c>
      <c r="X229" s="17">
        <v>4.5</v>
      </c>
      <c r="Y229" s="17">
        <v>0.37778</v>
      </c>
      <c r="Z229" s="45"/>
      <c r="AA229" s="17">
        <v>4.5</v>
      </c>
      <c r="AB229" s="17">
        <v>0.47221999999999997</v>
      </c>
      <c r="AC229" s="45"/>
      <c r="AD229" s="17">
        <v>4.5</v>
      </c>
      <c r="AE229" s="17">
        <v>0.72721999999999998</v>
      </c>
      <c r="AF229" s="45"/>
      <c r="AG229" s="17">
        <v>4.5</v>
      </c>
      <c r="AH229" s="17">
        <v>1.0388900000000001</v>
      </c>
    </row>
    <row r="230" spans="12:34" x14ac:dyDescent="0.25">
      <c r="L230" s="17">
        <v>4.5199999999999996</v>
      </c>
      <c r="M230" s="17">
        <v>0.30973000000000001</v>
      </c>
      <c r="N230" s="45"/>
      <c r="O230" s="17">
        <v>4.5199999999999996</v>
      </c>
      <c r="P230" s="17">
        <v>0.38717000000000001</v>
      </c>
      <c r="Q230" s="45"/>
      <c r="R230" s="17">
        <v>4.5199999999999996</v>
      </c>
      <c r="S230" s="17">
        <v>0.59623999999999999</v>
      </c>
      <c r="T230" s="45"/>
      <c r="U230" s="17">
        <v>4.5199999999999996</v>
      </c>
      <c r="V230" s="17">
        <v>1.00664</v>
      </c>
      <c r="X230" s="17">
        <v>4.5199999999999996</v>
      </c>
      <c r="Y230" s="17">
        <v>0.37611</v>
      </c>
      <c r="Z230" s="45"/>
      <c r="AA230" s="17">
        <v>4.5199999999999996</v>
      </c>
      <c r="AB230" s="17">
        <v>0.47012999999999999</v>
      </c>
      <c r="AC230" s="45"/>
      <c r="AD230" s="17">
        <v>4.5199999999999996</v>
      </c>
      <c r="AE230" s="17">
        <v>0.72399999999999998</v>
      </c>
      <c r="AF230" s="45"/>
      <c r="AG230" s="17">
        <v>4.5199999999999996</v>
      </c>
      <c r="AH230" s="17">
        <v>1.0342899999999999</v>
      </c>
    </row>
    <row r="231" spans="12:34" x14ac:dyDescent="0.25">
      <c r="L231" s="17">
        <v>4.54</v>
      </c>
      <c r="M231" s="17">
        <v>0.30836999999999998</v>
      </c>
      <c r="N231" s="45"/>
      <c r="O231" s="17">
        <v>4.54</v>
      </c>
      <c r="P231" s="17">
        <v>0.38546000000000002</v>
      </c>
      <c r="Q231" s="45"/>
      <c r="R231" s="17">
        <v>4.54</v>
      </c>
      <c r="S231" s="17">
        <v>0.59360999999999997</v>
      </c>
      <c r="T231" s="45"/>
      <c r="U231" s="17">
        <v>4.54</v>
      </c>
      <c r="V231" s="17">
        <v>1.0022</v>
      </c>
      <c r="X231" s="17">
        <v>4.54</v>
      </c>
      <c r="Y231" s="17">
        <v>0.37445000000000001</v>
      </c>
      <c r="Z231" s="45"/>
      <c r="AA231" s="17">
        <v>4.54</v>
      </c>
      <c r="AB231" s="17">
        <v>0.46805999999999998</v>
      </c>
      <c r="AC231" s="45"/>
      <c r="AD231" s="17">
        <v>4.54</v>
      </c>
      <c r="AE231" s="17">
        <v>0.72080999999999995</v>
      </c>
      <c r="AF231" s="45"/>
      <c r="AG231" s="17">
        <v>4.54</v>
      </c>
      <c r="AH231" s="17">
        <v>1.0297400000000001</v>
      </c>
    </row>
    <row r="232" spans="12:34" x14ac:dyDescent="0.25">
      <c r="L232" s="17">
        <v>4.5599999999999996</v>
      </c>
      <c r="M232" s="17">
        <v>0.30702000000000002</v>
      </c>
      <c r="N232" s="45"/>
      <c r="O232" s="17">
        <v>4.5599999999999996</v>
      </c>
      <c r="P232" s="17">
        <v>0.38377</v>
      </c>
      <c r="Q232" s="45"/>
      <c r="R232" s="17">
        <v>4.5599999999999996</v>
      </c>
      <c r="S232" s="17">
        <v>0.59101000000000004</v>
      </c>
      <c r="T232" s="45"/>
      <c r="U232" s="17">
        <v>4.5599999999999996</v>
      </c>
      <c r="V232" s="17">
        <v>0.99780999999999997</v>
      </c>
      <c r="X232" s="17">
        <v>4.5599999999999996</v>
      </c>
      <c r="Y232" s="17">
        <v>0.37280999999999997</v>
      </c>
      <c r="Z232" s="45"/>
      <c r="AA232" s="17">
        <v>4.5599999999999996</v>
      </c>
      <c r="AB232" s="17">
        <v>0.46600999999999998</v>
      </c>
      <c r="AC232" s="45"/>
      <c r="AD232" s="17">
        <v>4.5599999999999996</v>
      </c>
      <c r="AE232" s="17">
        <v>0.71765000000000001</v>
      </c>
      <c r="AF232" s="45"/>
      <c r="AG232" s="17">
        <v>4.5599999999999996</v>
      </c>
      <c r="AH232" s="17">
        <v>1.02522</v>
      </c>
    </row>
    <row r="233" spans="12:34" x14ac:dyDescent="0.25">
      <c r="L233" s="17">
        <v>4.58</v>
      </c>
      <c r="M233" s="17">
        <v>0.30568000000000001</v>
      </c>
      <c r="N233" s="45"/>
      <c r="O233" s="17">
        <v>4.58</v>
      </c>
      <c r="P233" s="17">
        <v>0.3821</v>
      </c>
      <c r="Q233" s="45"/>
      <c r="R233" s="17">
        <v>4.58</v>
      </c>
      <c r="S233" s="17">
        <v>0.58843000000000001</v>
      </c>
      <c r="T233" s="45"/>
      <c r="U233" s="17">
        <v>4.58</v>
      </c>
      <c r="V233" s="17">
        <v>0.99345000000000006</v>
      </c>
      <c r="X233" s="17">
        <v>4.58</v>
      </c>
      <c r="Y233" s="17">
        <v>0.37118000000000001</v>
      </c>
      <c r="Z233" s="45"/>
      <c r="AA233" s="17">
        <v>4.58</v>
      </c>
      <c r="AB233" s="17">
        <v>0.46396999999999999</v>
      </c>
      <c r="AC233" s="45"/>
      <c r="AD233" s="17">
        <v>4.58</v>
      </c>
      <c r="AE233" s="17">
        <v>0.71452000000000004</v>
      </c>
      <c r="AF233" s="45"/>
      <c r="AG233" s="17">
        <v>4.58</v>
      </c>
      <c r="AH233" s="17">
        <v>1.02074</v>
      </c>
    </row>
    <row r="234" spans="12:34" x14ac:dyDescent="0.25">
      <c r="L234" s="17">
        <v>4.5999999999999996</v>
      </c>
      <c r="M234" s="17">
        <v>0.30435000000000001</v>
      </c>
      <c r="N234" s="45"/>
      <c r="O234" s="17">
        <v>4.5999999999999996</v>
      </c>
      <c r="P234" s="17">
        <v>0.38042999999999999</v>
      </c>
      <c r="Q234" s="45"/>
      <c r="R234" s="17">
        <v>4.5999999999999996</v>
      </c>
      <c r="S234" s="17">
        <v>0.58587</v>
      </c>
      <c r="T234" s="45"/>
      <c r="U234" s="17">
        <v>4.5999999999999996</v>
      </c>
      <c r="V234" s="17">
        <v>0.98912999999999995</v>
      </c>
      <c r="X234" s="17">
        <v>4.5999999999999996</v>
      </c>
      <c r="Y234" s="17">
        <v>0.36957000000000001</v>
      </c>
      <c r="Z234" s="45"/>
      <c r="AA234" s="17">
        <v>4.5999999999999996</v>
      </c>
      <c r="AB234" s="17">
        <v>0.46195999999999998</v>
      </c>
      <c r="AC234" s="45"/>
      <c r="AD234" s="17">
        <v>4.5999999999999996</v>
      </c>
      <c r="AE234" s="17">
        <v>0.71140999999999999</v>
      </c>
      <c r="AF234" s="45"/>
      <c r="AG234" s="17">
        <v>4.5999999999999996</v>
      </c>
      <c r="AH234" s="17">
        <v>1.0163</v>
      </c>
    </row>
    <row r="235" spans="12:34" x14ac:dyDescent="0.25">
      <c r="L235" s="17">
        <v>4.62</v>
      </c>
      <c r="M235" s="17">
        <v>0.30303000000000002</v>
      </c>
      <c r="N235" s="45"/>
      <c r="O235" s="17">
        <v>4.62</v>
      </c>
      <c r="P235" s="17">
        <v>0.37879000000000002</v>
      </c>
      <c r="Q235" s="45"/>
      <c r="R235" s="17">
        <v>4.62</v>
      </c>
      <c r="S235" s="17">
        <v>0.58333000000000002</v>
      </c>
      <c r="T235" s="45"/>
      <c r="U235" s="17">
        <v>4.62</v>
      </c>
      <c r="V235" s="17">
        <v>0.98485</v>
      </c>
      <c r="X235" s="17">
        <v>4.62</v>
      </c>
      <c r="Y235" s="17">
        <v>0.36797000000000002</v>
      </c>
      <c r="Z235" s="45"/>
      <c r="AA235" s="17">
        <v>4.62</v>
      </c>
      <c r="AB235" s="17">
        <v>0.45995999999999998</v>
      </c>
      <c r="AC235" s="45"/>
      <c r="AD235" s="17">
        <v>4.62</v>
      </c>
      <c r="AE235" s="17">
        <v>0.70833000000000002</v>
      </c>
      <c r="AF235" s="45"/>
      <c r="AG235" s="17">
        <v>4.62</v>
      </c>
      <c r="AH235" s="17">
        <v>1.0119</v>
      </c>
    </row>
    <row r="236" spans="12:34" x14ac:dyDescent="0.25">
      <c r="L236" s="17">
        <v>4.6399999999999997</v>
      </c>
      <c r="M236" s="17">
        <v>0.30171999999999999</v>
      </c>
      <c r="N236" s="45"/>
      <c r="O236" s="17">
        <v>4.6399999999999997</v>
      </c>
      <c r="P236" s="17">
        <v>0.37716</v>
      </c>
      <c r="Q236" s="45"/>
      <c r="R236" s="17">
        <v>4.6399999999999997</v>
      </c>
      <c r="S236" s="17">
        <v>0.58082</v>
      </c>
      <c r="T236" s="45"/>
      <c r="U236" s="17">
        <v>4.6399999999999997</v>
      </c>
      <c r="V236" s="17">
        <v>0.98060000000000003</v>
      </c>
      <c r="X236" s="17">
        <v>4.6399999999999997</v>
      </c>
      <c r="Y236" s="17">
        <v>0.36637999999999998</v>
      </c>
      <c r="Z236" s="45"/>
      <c r="AA236" s="17">
        <v>4.6399999999999997</v>
      </c>
      <c r="AB236" s="17">
        <v>0.45796999999999999</v>
      </c>
      <c r="AC236" s="45"/>
      <c r="AD236" s="17">
        <v>4.6399999999999997</v>
      </c>
      <c r="AE236" s="17">
        <v>0.70528000000000002</v>
      </c>
      <c r="AF236" s="45"/>
      <c r="AG236" s="17">
        <v>4.6399999999999997</v>
      </c>
      <c r="AH236" s="17">
        <v>1.0075400000000001</v>
      </c>
    </row>
    <row r="237" spans="12:34" x14ac:dyDescent="0.25">
      <c r="L237" s="17">
        <v>4.66</v>
      </c>
      <c r="M237" s="17">
        <v>0.30042999999999997</v>
      </c>
      <c r="N237" s="45"/>
      <c r="O237" s="17">
        <v>4.66</v>
      </c>
      <c r="P237" s="17">
        <v>0.37553999999999998</v>
      </c>
      <c r="Q237" s="45"/>
      <c r="R237" s="17">
        <v>4.66</v>
      </c>
      <c r="S237" s="17">
        <v>0.57833000000000001</v>
      </c>
      <c r="T237" s="45"/>
      <c r="U237" s="17">
        <v>4.66</v>
      </c>
      <c r="V237" s="17">
        <v>0.97638999999999998</v>
      </c>
      <c r="X237" s="17">
        <v>4.66</v>
      </c>
      <c r="Y237" s="17">
        <v>0.36481000000000002</v>
      </c>
      <c r="Z237" s="45"/>
      <c r="AA237" s="17">
        <v>4.66</v>
      </c>
      <c r="AB237" s="17">
        <v>0.45601000000000003</v>
      </c>
      <c r="AC237" s="45"/>
      <c r="AD237" s="17">
        <v>4.66</v>
      </c>
      <c r="AE237" s="17">
        <v>0.70225000000000004</v>
      </c>
      <c r="AF237" s="45"/>
      <c r="AG237" s="17">
        <v>4.66</v>
      </c>
      <c r="AH237" s="17">
        <v>1.00322</v>
      </c>
    </row>
    <row r="238" spans="12:34" x14ac:dyDescent="0.25">
      <c r="L238" s="17">
        <v>4.68</v>
      </c>
      <c r="M238" s="17">
        <v>0.29915000000000003</v>
      </c>
      <c r="N238" s="45"/>
      <c r="O238" s="17">
        <v>4.68</v>
      </c>
      <c r="P238" s="17">
        <v>0.37392999999999998</v>
      </c>
      <c r="Q238" s="45"/>
      <c r="R238" s="17">
        <v>4.68</v>
      </c>
      <c r="S238" s="17">
        <v>0.57584999999999997</v>
      </c>
      <c r="T238" s="45"/>
      <c r="U238" s="17">
        <v>4.68</v>
      </c>
      <c r="V238" s="17">
        <v>0.97221999999999997</v>
      </c>
      <c r="X238" s="17">
        <v>4.68</v>
      </c>
      <c r="Y238" s="17">
        <v>0.36325000000000002</v>
      </c>
      <c r="Z238" s="45"/>
      <c r="AA238" s="17">
        <v>4.68</v>
      </c>
      <c r="AB238" s="17">
        <v>0.45406000000000002</v>
      </c>
      <c r="AC238" s="45"/>
      <c r="AD238" s="17">
        <v>4.68</v>
      </c>
      <c r="AE238" s="17">
        <v>0.69925000000000004</v>
      </c>
      <c r="AF238" s="45"/>
      <c r="AG238" s="17">
        <v>4.68</v>
      </c>
      <c r="AH238" s="17">
        <v>0.99892999999999998</v>
      </c>
    </row>
    <row r="239" spans="12:34" x14ac:dyDescent="0.25">
      <c r="L239" s="17">
        <v>4.7</v>
      </c>
      <c r="M239" s="17">
        <v>0.29787000000000002</v>
      </c>
      <c r="N239" s="45"/>
      <c r="O239" s="17">
        <v>4.7</v>
      </c>
      <c r="P239" s="17">
        <v>0.37234</v>
      </c>
      <c r="Q239" s="45"/>
      <c r="R239" s="17">
        <v>4.7</v>
      </c>
      <c r="S239" s="17">
        <v>0.57340000000000002</v>
      </c>
      <c r="T239" s="45"/>
      <c r="U239" s="17">
        <v>4.7</v>
      </c>
      <c r="V239" s="17">
        <v>0.96809000000000001</v>
      </c>
      <c r="X239" s="17">
        <v>4.7</v>
      </c>
      <c r="Y239" s="17">
        <v>0.36170000000000002</v>
      </c>
      <c r="Z239" s="45"/>
      <c r="AA239" s="17">
        <v>4.7</v>
      </c>
      <c r="AB239" s="17">
        <v>0.45212999999999998</v>
      </c>
      <c r="AC239" s="45"/>
      <c r="AD239" s="17">
        <v>4.7</v>
      </c>
      <c r="AE239" s="17">
        <v>0.69628000000000001</v>
      </c>
      <c r="AF239" s="45"/>
      <c r="AG239" s="17">
        <v>4.7</v>
      </c>
      <c r="AH239" s="17">
        <v>0.99468000000000001</v>
      </c>
    </row>
    <row r="240" spans="12:34" x14ac:dyDescent="0.25">
      <c r="L240" s="17">
        <v>4.72</v>
      </c>
      <c r="M240" s="17">
        <v>0.29660999999999998</v>
      </c>
      <c r="N240" s="45"/>
      <c r="O240" s="17">
        <v>4.72</v>
      </c>
      <c r="P240" s="17">
        <v>0.37075999999999998</v>
      </c>
      <c r="Q240" s="45"/>
      <c r="R240" s="17">
        <v>4.72</v>
      </c>
      <c r="S240" s="17">
        <v>0.57096999999999998</v>
      </c>
      <c r="T240" s="45"/>
      <c r="U240" s="17">
        <v>4.72</v>
      </c>
      <c r="V240" s="17">
        <v>0.96397999999999995</v>
      </c>
      <c r="X240" s="17">
        <v>4.72</v>
      </c>
      <c r="Y240" s="17">
        <v>0.36016999999999999</v>
      </c>
      <c r="Z240" s="45"/>
      <c r="AA240" s="17">
        <v>4.72</v>
      </c>
      <c r="AB240" s="17">
        <v>0.45021</v>
      </c>
      <c r="AC240" s="45"/>
      <c r="AD240" s="17">
        <v>4.72</v>
      </c>
      <c r="AE240" s="17">
        <v>0.69333</v>
      </c>
      <c r="AF240" s="45"/>
      <c r="AG240" s="17">
        <v>4.72</v>
      </c>
      <c r="AH240" s="17">
        <v>0.99046999999999996</v>
      </c>
    </row>
    <row r="241" spans="12:34" x14ac:dyDescent="0.25">
      <c r="L241" s="17">
        <v>4.74</v>
      </c>
      <c r="M241" s="17">
        <v>0.29536000000000001</v>
      </c>
      <c r="N241" s="45"/>
      <c r="O241" s="17">
        <v>4.74</v>
      </c>
      <c r="P241" s="17">
        <v>0.36919999999999997</v>
      </c>
      <c r="Q241" s="45"/>
      <c r="R241" s="17">
        <v>4.74</v>
      </c>
      <c r="S241" s="17">
        <v>0.56857000000000002</v>
      </c>
      <c r="T241" s="45"/>
      <c r="U241" s="17">
        <v>4.74</v>
      </c>
      <c r="V241" s="17">
        <v>0.95992</v>
      </c>
      <c r="X241" s="17">
        <v>4.74</v>
      </c>
      <c r="Y241" s="17">
        <v>0.35865000000000002</v>
      </c>
      <c r="Z241" s="45"/>
      <c r="AA241" s="17">
        <v>4.74</v>
      </c>
      <c r="AB241" s="17">
        <v>0.44830999999999999</v>
      </c>
      <c r="AC241" s="45"/>
      <c r="AD241" s="17">
        <v>4.74</v>
      </c>
      <c r="AE241" s="17">
        <v>0.69040000000000001</v>
      </c>
      <c r="AF241" s="45"/>
      <c r="AG241" s="17">
        <v>4.74</v>
      </c>
      <c r="AH241" s="17">
        <v>0.98629</v>
      </c>
    </row>
    <row r="242" spans="12:34" x14ac:dyDescent="0.25">
      <c r="L242" s="17">
        <v>4.76</v>
      </c>
      <c r="M242" s="17">
        <v>0.29411999999999999</v>
      </c>
      <c r="N242" s="45"/>
      <c r="O242" s="17">
        <v>4.76</v>
      </c>
      <c r="P242" s="17">
        <v>0.36764999999999998</v>
      </c>
      <c r="Q242" s="45"/>
      <c r="R242" s="17">
        <v>4.76</v>
      </c>
      <c r="S242" s="17">
        <v>0.56618000000000002</v>
      </c>
      <c r="T242" s="45"/>
      <c r="U242" s="17">
        <v>4.76</v>
      </c>
      <c r="V242" s="17">
        <v>0.95587999999999995</v>
      </c>
      <c r="X242" s="17">
        <v>4.76</v>
      </c>
      <c r="Y242" s="17">
        <v>0.35714000000000001</v>
      </c>
      <c r="Z242" s="45"/>
      <c r="AA242" s="17">
        <v>4.76</v>
      </c>
      <c r="AB242" s="17">
        <v>0.44642999999999999</v>
      </c>
      <c r="AC242" s="45"/>
      <c r="AD242" s="17">
        <v>4.76</v>
      </c>
      <c r="AE242" s="17">
        <v>0.6875</v>
      </c>
      <c r="AF242" s="45"/>
      <c r="AG242" s="17">
        <v>4.76</v>
      </c>
      <c r="AH242" s="17">
        <v>0.98214000000000001</v>
      </c>
    </row>
    <row r="243" spans="12:34" x14ac:dyDescent="0.25">
      <c r="L243" s="17">
        <v>4.78</v>
      </c>
      <c r="M243" s="17">
        <v>0.29288999999999998</v>
      </c>
      <c r="N243" s="45"/>
      <c r="O243" s="17">
        <v>4.78</v>
      </c>
      <c r="P243" s="17">
        <v>0.36610999999999999</v>
      </c>
      <c r="Q243" s="45"/>
      <c r="R243" s="17">
        <v>4.78</v>
      </c>
      <c r="S243" s="17">
        <v>0.56381000000000003</v>
      </c>
      <c r="T243" s="45"/>
      <c r="U243" s="17">
        <v>4.78</v>
      </c>
      <c r="V243" s="17">
        <v>0.95187999999999995</v>
      </c>
      <c r="X243" s="17">
        <v>4.78</v>
      </c>
      <c r="Y243" s="17">
        <v>0.35565000000000002</v>
      </c>
      <c r="Z243" s="45"/>
      <c r="AA243" s="17">
        <v>4.78</v>
      </c>
      <c r="AB243" s="17">
        <v>0.44456000000000001</v>
      </c>
      <c r="AC243" s="45"/>
      <c r="AD243" s="17">
        <v>4.78</v>
      </c>
      <c r="AE243" s="17">
        <v>0.68462000000000001</v>
      </c>
      <c r="AF243" s="45"/>
      <c r="AG243" s="17">
        <v>4.78</v>
      </c>
      <c r="AH243" s="17">
        <v>0.97802999999999995</v>
      </c>
    </row>
    <row r="244" spans="12:34" x14ac:dyDescent="0.25">
      <c r="L244" s="17">
        <v>4.8</v>
      </c>
      <c r="M244" s="17">
        <v>0.29166999999999998</v>
      </c>
      <c r="N244" s="45"/>
      <c r="O244" s="17">
        <v>4.8</v>
      </c>
      <c r="P244" s="17">
        <v>0.36458000000000002</v>
      </c>
      <c r="Q244" s="45"/>
      <c r="R244" s="17">
        <v>4.8</v>
      </c>
      <c r="S244" s="17">
        <v>0.56145999999999996</v>
      </c>
      <c r="T244" s="45"/>
      <c r="U244" s="17">
        <v>4.8</v>
      </c>
      <c r="V244" s="17">
        <v>0.94791999999999998</v>
      </c>
      <c r="X244" s="17">
        <v>4.8</v>
      </c>
      <c r="Y244" s="17">
        <v>0.35416999999999998</v>
      </c>
      <c r="Z244" s="45"/>
      <c r="AA244" s="17">
        <v>4.8</v>
      </c>
      <c r="AB244" s="17">
        <v>0.44270999999999999</v>
      </c>
      <c r="AC244" s="45"/>
      <c r="AD244" s="17">
        <v>4.8</v>
      </c>
      <c r="AE244" s="17">
        <v>0.68176999999999999</v>
      </c>
      <c r="AF244" s="45"/>
      <c r="AG244" s="17">
        <v>4.8</v>
      </c>
      <c r="AH244" s="17">
        <v>0.97396000000000005</v>
      </c>
    </row>
    <row r="245" spans="12:34" x14ac:dyDescent="0.25">
      <c r="L245" s="17">
        <v>4.82</v>
      </c>
      <c r="M245" s="17">
        <v>0.29046</v>
      </c>
      <c r="N245" s="45"/>
      <c r="O245" s="17">
        <v>4.82</v>
      </c>
      <c r="P245" s="17">
        <v>0.36307</v>
      </c>
      <c r="Q245" s="45"/>
      <c r="R245" s="17">
        <v>4.82</v>
      </c>
      <c r="S245" s="17">
        <v>0.55913000000000002</v>
      </c>
      <c r="T245" s="45"/>
      <c r="U245" s="17">
        <v>4.82</v>
      </c>
      <c r="V245" s="17">
        <v>0.94398000000000004</v>
      </c>
      <c r="X245" s="17">
        <v>4.82</v>
      </c>
      <c r="Y245" s="17">
        <v>0.35270000000000001</v>
      </c>
      <c r="Z245" s="45"/>
      <c r="AA245" s="17">
        <v>4.82</v>
      </c>
      <c r="AB245" s="17">
        <v>0.44086999999999998</v>
      </c>
      <c r="AC245" s="45"/>
      <c r="AD245" s="17">
        <v>4.82</v>
      </c>
      <c r="AE245" s="17">
        <v>0.67893999999999999</v>
      </c>
      <c r="AF245" s="45"/>
      <c r="AG245" s="17">
        <v>4.82</v>
      </c>
      <c r="AH245" s="17">
        <v>0.96992</v>
      </c>
    </row>
    <row r="246" spans="12:34" x14ac:dyDescent="0.25">
      <c r="L246" s="17">
        <v>4.84</v>
      </c>
      <c r="M246" s="17">
        <v>0.28926000000000002</v>
      </c>
      <c r="N246" s="45"/>
      <c r="O246" s="17">
        <v>4.84</v>
      </c>
      <c r="P246" s="17">
        <v>0.36157</v>
      </c>
      <c r="Q246" s="45"/>
      <c r="R246" s="17">
        <v>4.84</v>
      </c>
      <c r="S246" s="17">
        <v>0.55681999999999998</v>
      </c>
      <c r="T246" s="45"/>
      <c r="U246" s="17">
        <v>4.84</v>
      </c>
      <c r="V246" s="17">
        <v>0.94008000000000003</v>
      </c>
      <c r="X246" s="17">
        <v>4.84</v>
      </c>
      <c r="Y246" s="17">
        <v>0.35124</v>
      </c>
      <c r="Z246" s="45"/>
      <c r="AA246" s="17">
        <v>4.84</v>
      </c>
      <c r="AB246" s="17">
        <v>0.43905</v>
      </c>
      <c r="AC246" s="45"/>
      <c r="AD246" s="17">
        <v>4.84</v>
      </c>
      <c r="AE246" s="17">
        <v>0.67613999999999996</v>
      </c>
      <c r="AF246" s="45"/>
      <c r="AG246" s="17">
        <v>4.84</v>
      </c>
      <c r="AH246" s="17">
        <v>0.96591000000000005</v>
      </c>
    </row>
    <row r="247" spans="12:34" x14ac:dyDescent="0.25">
      <c r="L247" s="17">
        <v>4.8600000000000003</v>
      </c>
      <c r="M247" s="17">
        <v>0.28806999999999999</v>
      </c>
      <c r="N247" s="45"/>
      <c r="O247" s="17">
        <v>4.8600000000000003</v>
      </c>
      <c r="P247" s="17">
        <v>0.36008000000000001</v>
      </c>
      <c r="Q247" s="45"/>
      <c r="R247" s="17">
        <v>4.8600000000000003</v>
      </c>
      <c r="S247" s="17">
        <v>0.55452999999999997</v>
      </c>
      <c r="T247" s="45"/>
      <c r="U247" s="17">
        <v>4.8600000000000003</v>
      </c>
      <c r="V247" s="17">
        <v>0.93620999999999999</v>
      </c>
      <c r="X247" s="17">
        <v>4.8600000000000003</v>
      </c>
      <c r="Y247" s="17">
        <v>0.34978999999999999</v>
      </c>
      <c r="Z247" s="45"/>
      <c r="AA247" s="17">
        <v>4.8600000000000003</v>
      </c>
      <c r="AB247" s="17">
        <v>0.43724000000000002</v>
      </c>
      <c r="AC247" s="45"/>
      <c r="AD247" s="17">
        <v>4.8600000000000003</v>
      </c>
      <c r="AE247" s="17">
        <v>0.67335</v>
      </c>
      <c r="AF247" s="45"/>
      <c r="AG247" s="17">
        <v>4.8600000000000003</v>
      </c>
      <c r="AH247" s="17">
        <v>0.96192999999999995</v>
      </c>
    </row>
    <row r="248" spans="12:34" x14ac:dyDescent="0.25">
      <c r="L248" s="17">
        <v>4.88</v>
      </c>
      <c r="M248" s="17">
        <v>0.28688999999999998</v>
      </c>
      <c r="N248" s="45"/>
      <c r="O248" s="17">
        <v>4.88</v>
      </c>
      <c r="P248" s="17">
        <v>0.35860999999999998</v>
      </c>
      <c r="Q248" s="45"/>
      <c r="R248" s="17">
        <v>4.88</v>
      </c>
      <c r="S248" s="17">
        <v>0.55225000000000002</v>
      </c>
      <c r="T248" s="45"/>
      <c r="U248" s="17">
        <v>4.88</v>
      </c>
      <c r="V248" s="17">
        <v>0.93237999999999999</v>
      </c>
      <c r="X248" s="17">
        <v>4.88</v>
      </c>
      <c r="Y248" s="17">
        <v>0.34836</v>
      </c>
      <c r="Z248" s="45"/>
      <c r="AA248" s="17">
        <v>4.88</v>
      </c>
      <c r="AB248" s="17">
        <v>0.43545</v>
      </c>
      <c r="AC248" s="45"/>
      <c r="AD248" s="17">
        <v>4.88</v>
      </c>
      <c r="AE248" s="17">
        <v>0.67059000000000002</v>
      </c>
      <c r="AF248" s="45"/>
      <c r="AG248" s="17">
        <v>4.88</v>
      </c>
      <c r="AH248" s="17">
        <v>0.95799000000000001</v>
      </c>
    </row>
    <row r="249" spans="12:34" x14ac:dyDescent="0.25">
      <c r="L249" s="17">
        <v>4.9000000000000004</v>
      </c>
      <c r="M249" s="17">
        <v>0.28571000000000002</v>
      </c>
      <c r="N249" s="45"/>
      <c r="O249" s="17">
        <v>4.9000000000000004</v>
      </c>
      <c r="P249" s="17">
        <v>0.35714000000000001</v>
      </c>
      <c r="Q249" s="45"/>
      <c r="R249" s="17">
        <v>4.9000000000000004</v>
      </c>
      <c r="S249" s="17">
        <v>0.55000000000000004</v>
      </c>
      <c r="T249" s="45"/>
      <c r="U249" s="17">
        <v>4.9000000000000004</v>
      </c>
      <c r="V249" s="17">
        <v>0.92857000000000001</v>
      </c>
      <c r="X249" s="17">
        <v>4.9000000000000004</v>
      </c>
      <c r="Y249" s="17">
        <v>0.34694000000000003</v>
      </c>
      <c r="Z249" s="45"/>
      <c r="AA249" s="17">
        <v>4.9000000000000004</v>
      </c>
      <c r="AB249" s="17">
        <v>0.43367</v>
      </c>
      <c r="AC249" s="45"/>
      <c r="AD249" s="17">
        <v>4.9000000000000004</v>
      </c>
      <c r="AE249" s="17">
        <v>0.66786000000000001</v>
      </c>
      <c r="AF249" s="45"/>
      <c r="AG249" s="17">
        <v>4.9000000000000004</v>
      </c>
      <c r="AH249" s="17">
        <v>0.95408000000000004</v>
      </c>
    </row>
    <row r="250" spans="12:34" x14ac:dyDescent="0.25">
      <c r="L250" s="17">
        <v>4.92</v>
      </c>
      <c r="M250" s="17">
        <v>0.28455000000000003</v>
      </c>
      <c r="N250" s="45"/>
      <c r="O250" s="17">
        <v>4.92</v>
      </c>
      <c r="P250" s="17">
        <v>0.35569000000000001</v>
      </c>
      <c r="Q250" s="45"/>
      <c r="R250" s="17">
        <v>4.92</v>
      </c>
      <c r="S250" s="17">
        <v>0.54776000000000002</v>
      </c>
      <c r="T250" s="45"/>
      <c r="U250" s="17">
        <v>4.92</v>
      </c>
      <c r="V250" s="17">
        <v>0.92479999999999996</v>
      </c>
      <c r="X250" s="17">
        <v>4.92</v>
      </c>
      <c r="Y250" s="17">
        <v>0.34553</v>
      </c>
      <c r="Z250" s="45"/>
      <c r="AA250" s="17">
        <v>4.92</v>
      </c>
      <c r="AB250" s="17">
        <v>0.43191000000000002</v>
      </c>
      <c r="AC250" s="45"/>
      <c r="AD250" s="17">
        <v>4.92</v>
      </c>
      <c r="AE250" s="17">
        <v>0.66513999999999995</v>
      </c>
      <c r="AF250" s="45"/>
      <c r="AG250" s="17">
        <v>4.92</v>
      </c>
      <c r="AH250" s="17">
        <v>0.95020000000000004</v>
      </c>
    </row>
    <row r="251" spans="12:34" x14ac:dyDescent="0.25">
      <c r="L251" s="17">
        <v>4.9400000000000004</v>
      </c>
      <c r="M251" s="17">
        <v>0.28339999999999999</v>
      </c>
      <c r="N251" s="45"/>
      <c r="O251" s="17">
        <v>4.9400000000000004</v>
      </c>
      <c r="P251" s="17">
        <v>0.35425000000000001</v>
      </c>
      <c r="Q251" s="45"/>
      <c r="R251" s="17">
        <v>4.9400000000000004</v>
      </c>
      <c r="S251" s="17">
        <v>0.54554999999999998</v>
      </c>
      <c r="T251" s="45"/>
      <c r="U251" s="17">
        <v>4.9400000000000004</v>
      </c>
      <c r="V251" s="17">
        <v>0.92105000000000004</v>
      </c>
      <c r="X251" s="17">
        <v>4.9400000000000004</v>
      </c>
      <c r="Y251" s="17">
        <v>0.34412999999999999</v>
      </c>
      <c r="Z251" s="45"/>
      <c r="AA251" s="17">
        <v>4.9400000000000004</v>
      </c>
      <c r="AB251" s="17">
        <v>0.43015999999999999</v>
      </c>
      <c r="AC251" s="45"/>
      <c r="AD251" s="17">
        <v>4.9400000000000004</v>
      </c>
      <c r="AE251" s="17">
        <v>0.66244999999999998</v>
      </c>
      <c r="AF251" s="45"/>
      <c r="AG251" s="17">
        <v>4.9400000000000004</v>
      </c>
      <c r="AH251" s="17">
        <v>0.94635999999999998</v>
      </c>
    </row>
    <row r="252" spans="12:34" x14ac:dyDescent="0.25">
      <c r="L252" s="17">
        <v>4.96</v>
      </c>
      <c r="M252" s="17">
        <v>0.28226000000000001</v>
      </c>
      <c r="N252" s="45"/>
      <c r="O252" s="17">
        <v>4.96</v>
      </c>
      <c r="P252" s="17">
        <v>0.35282000000000002</v>
      </c>
      <c r="Q252" s="45"/>
      <c r="R252" s="17">
        <v>4.96</v>
      </c>
      <c r="S252" s="17">
        <v>0.54335</v>
      </c>
      <c r="T252" s="45"/>
      <c r="U252" s="17">
        <v>4.96</v>
      </c>
      <c r="V252" s="17">
        <v>0.91734000000000004</v>
      </c>
      <c r="X252" s="17">
        <v>4.96</v>
      </c>
      <c r="Y252" s="17">
        <v>0.34273999999999999</v>
      </c>
      <c r="Z252" s="45"/>
      <c r="AA252" s="17">
        <v>4.96</v>
      </c>
      <c r="AB252" s="17">
        <v>0.42842999999999998</v>
      </c>
      <c r="AC252" s="45"/>
      <c r="AD252" s="17">
        <v>4.96</v>
      </c>
      <c r="AE252" s="17">
        <v>0.65978000000000003</v>
      </c>
      <c r="AF252" s="45"/>
      <c r="AG252" s="17">
        <v>4.96</v>
      </c>
      <c r="AH252" s="17">
        <v>0.94254000000000004</v>
      </c>
    </row>
    <row r="253" spans="12:34" x14ac:dyDescent="0.25">
      <c r="L253" s="17">
        <v>4.9800000000000004</v>
      </c>
      <c r="M253" s="17">
        <v>0.28111999999999998</v>
      </c>
      <c r="N253" s="45"/>
      <c r="O253" s="17">
        <v>4.9800000000000004</v>
      </c>
      <c r="P253" s="17">
        <v>0.35141</v>
      </c>
      <c r="Q253" s="45"/>
      <c r="R253" s="17">
        <v>4.9800000000000004</v>
      </c>
      <c r="S253" s="17">
        <v>0.54115999999999997</v>
      </c>
      <c r="T253" s="45"/>
      <c r="U253" s="17">
        <v>4.9800000000000004</v>
      </c>
      <c r="V253" s="17">
        <v>0.91364999999999996</v>
      </c>
      <c r="X253" s="17">
        <v>4.9800000000000004</v>
      </c>
      <c r="Y253" s="17">
        <v>0.34137000000000001</v>
      </c>
      <c r="Z253" s="45"/>
      <c r="AA253" s="17">
        <v>4.9800000000000004</v>
      </c>
      <c r="AB253" s="17">
        <v>0.42670999999999998</v>
      </c>
      <c r="AC253" s="45"/>
      <c r="AD253" s="17">
        <v>4.9800000000000004</v>
      </c>
      <c r="AE253" s="17">
        <v>0.65712999999999999</v>
      </c>
      <c r="AF253" s="45"/>
      <c r="AG253" s="17">
        <v>4.9800000000000004</v>
      </c>
      <c r="AH253" s="17">
        <v>0.93876000000000004</v>
      </c>
    </row>
    <row r="254" spans="12:34" x14ac:dyDescent="0.25">
      <c r="L254" s="17">
        <v>5</v>
      </c>
      <c r="M254" s="17">
        <v>0.28000000000000003</v>
      </c>
      <c r="N254" s="45"/>
      <c r="O254" s="17">
        <v>5</v>
      </c>
      <c r="P254" s="17">
        <v>0.35</v>
      </c>
      <c r="Q254" s="45"/>
      <c r="R254" s="17">
        <v>5</v>
      </c>
      <c r="S254" s="17">
        <v>0.53900000000000003</v>
      </c>
      <c r="T254" s="45"/>
      <c r="U254" s="17">
        <v>5</v>
      </c>
      <c r="V254" s="17">
        <v>0.91</v>
      </c>
      <c r="X254" s="17">
        <v>5</v>
      </c>
      <c r="Y254" s="17">
        <v>0.34</v>
      </c>
      <c r="Z254" s="45"/>
      <c r="AA254" s="17">
        <v>5</v>
      </c>
      <c r="AB254" s="17">
        <v>0.42499999999999999</v>
      </c>
      <c r="AC254" s="45"/>
      <c r="AD254" s="17">
        <v>5</v>
      </c>
      <c r="AE254" s="17">
        <v>0.65449999999999997</v>
      </c>
      <c r="AF254" s="45"/>
      <c r="AG254" s="17">
        <v>5</v>
      </c>
      <c r="AH254" s="17">
        <v>0.93500000000000005</v>
      </c>
    </row>
    <row r="255" spans="12:34" x14ac:dyDescent="0.25">
      <c r="L255" s="17">
        <v>5.0199999999999996</v>
      </c>
      <c r="M255" s="17">
        <v>0.27888000000000002</v>
      </c>
      <c r="N255" s="46"/>
      <c r="O255" s="47"/>
      <c r="P255" s="48"/>
      <c r="Q255" s="46"/>
      <c r="R255" s="47"/>
      <c r="S255" s="48"/>
      <c r="T255" s="46"/>
      <c r="U255" s="47"/>
      <c r="V255" s="48"/>
      <c r="X255" s="17">
        <v>5.0199999999999996</v>
      </c>
      <c r="Y255" s="17">
        <v>0.33865000000000001</v>
      </c>
      <c r="Z255" s="46"/>
      <c r="AA255" s="19"/>
      <c r="AB255" s="20"/>
      <c r="AC255" s="46"/>
      <c r="AD255" s="19"/>
      <c r="AE255" s="20"/>
      <c r="AF255" s="46"/>
      <c r="AG255" s="19"/>
      <c r="AH255" s="20"/>
    </row>
  </sheetData>
  <sheetProtection algorithmName="SHA-512" hashValue="D56Zqabw0U2Ng2Yv5t39tFYkYXd9wJU6AmzGyns+SrwRXaRce5EK8MQ6yPdt96uQJgpPpEgOOGffILIlNjAfjA==" saltValue="YNX01uyPrsQaguf/mmen1Q==" spinCount="100000" sheet="1" objects="1" scenarios="1"/>
  <mergeCells count="20">
    <mergeCell ref="A1:K41"/>
    <mergeCell ref="R255:S255"/>
    <mergeCell ref="U255:V255"/>
    <mergeCell ref="L1:V1"/>
    <mergeCell ref="X1:AH1"/>
    <mergeCell ref="X2:Y2"/>
    <mergeCell ref="Z2:Z255"/>
    <mergeCell ref="AA2:AB2"/>
    <mergeCell ref="AC2:AC255"/>
    <mergeCell ref="AD2:AE2"/>
    <mergeCell ref="AF2:AF255"/>
    <mergeCell ref="L2:M2"/>
    <mergeCell ref="O2:P2"/>
    <mergeCell ref="R2:S2"/>
    <mergeCell ref="U2:V2"/>
    <mergeCell ref="N2:N255"/>
    <mergeCell ref="Q2:Q255"/>
    <mergeCell ref="T2:T255"/>
    <mergeCell ref="O255:P255"/>
    <mergeCell ref="AG2:A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ضریب زلزله</vt:lpstr>
      <vt:lpstr>جداول مورد نیاز</vt:lpstr>
      <vt:lpstr>جدول ضریب بازتاب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Negin</dc:creator>
  <cp:lastModifiedBy>Negin</cp:lastModifiedBy>
  <dcterms:created xsi:type="dcterms:W3CDTF">2025-02-04T18:20:35Z</dcterms:created>
  <dcterms:modified xsi:type="dcterms:W3CDTF">2025-02-10T07:15:35Z</dcterms:modified>
</cp:coreProperties>
</file>